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<sst xmlns="http://schemas.openxmlformats.org/spreadsheetml/2006/main" count="238" uniqueCount="96">
  <si>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</si>
  <si>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</si>
  <si>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</si>
  <si>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</si>
  <si>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</si>
  <si>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</si>
  <si>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</si>
  <si>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</si>
  <si>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</si>
  <si>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</si>
  <si>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</si>
  <si>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</si>
  <si>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</si>
  <si>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</si>
  <si>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</si>
  <si>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</si>
  <si>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</si>
  <si>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</si>
  <si>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</si>
  <si>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</si>
  <si>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</si>
  <si>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</si>
  <si>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</si>
  <si>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</si>
  <si>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</si>
  <si>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</si>
  <si>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</si>
  <si>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</si>
  <si>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</si>
  <si>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</si>
  <si>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</si>
  <si>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</si>
  <si>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</si>
  <si>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</si>
  <si>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</si>
  <si>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</si>
  <si>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</si>
  <si>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</si>
  <si>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</si>
  <si>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</si>
  <si>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</si>
  <si>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</si>
  <si>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</si>
  <si>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</si>
  <si>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</si>
  <si>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</si>
  <si>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</si>
  <si>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</si>
  <si>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</si>
  <si>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</si>
  <si>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</si>
  <si>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</si>
  <si>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</si>
  <si>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</si>
  <si>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</si>
  <si>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</si>
  <si>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</si>
  <si>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</si>
  <si>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</si>
  <si>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</si>
  <si>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</si>
  <si>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</si>
  <si>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</si>
  <si>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</si>
  <si>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</si>
  <si>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</si>
  <si>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</si>
  <si>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</si>
  <si>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</si>
  <si>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</si>
  <si>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</si>
  <si>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</si>
  <si>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</si>
  <si>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</si>
  <si>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</si>
  <si>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</si>
  <si>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</si>
  <si>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</si>
  <si>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</si>
  <si>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</si>
  <si>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</si>
  <si>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</si>
  <si>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</si>
  <si>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</si>
  <si>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</si>
  <si>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</si>
  <si>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</si>
  <si>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</si>
  <si>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</si>
  <si>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</si>
  <si>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</si>
  <si>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</si>
  <si>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</si>
  <si>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</si>
  <si>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</si>
  <si>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【　　　　研】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</si>
</sst>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67" t="s">
        <v>70</v>
      </c>
      <c r="B3" s="68"/>
      <c r="C3" s="68"/>
      <c r="D3" s="68"/>
      <c r="E3" s="68"/>
      <c r="F3" s="68"/>
      <c r="G3" s="68"/>
      <c r="H3" s="68"/>
      <c r="I3" s="69"/>
      <c r="J3" s="69"/>
      <c r="K3" s="69"/>
      <c r="L3" s="69"/>
      <c r="M3" s="7"/>
      <c r="O3" s="70"/>
      <c r="P3" s="71"/>
      <c r="Q3" s="8"/>
      <c r="R3" s="9"/>
      <c r="S3" s="9"/>
      <c r="T3" s="9"/>
      <c r="U3" s="10"/>
      <c r="V3" s="11"/>
      <c r="W3" s="72" t="s">
        <v>88</v>
      </c>
      <c r="X3" s="73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0"/>
      <c r="P4" s="71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6" t="s">
        <v>12</v>
      </c>
      <c r="B6" s="7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6" t="s">
        <v>18</v>
      </c>
      <c r="P6" s="7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6" t="s">
        <v>2</v>
      </c>
      <c r="D7" s="64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6" t="s">
        <v>2</v>
      </c>
      <c r="R7" s="64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5"/>
      <c r="D8" s="66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5"/>
      <c r="R8" s="66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54"/>
      <c r="D9" s="62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54"/>
      <c r="R9" s="62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54"/>
      <c r="D10" s="62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54"/>
      <c r="R10" s="62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54"/>
      <c r="D11" s="62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54"/>
      <c r="R11" s="62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54"/>
      <c r="D12" s="62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54"/>
      <c r="R12" s="62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54"/>
      <c r="D13" s="62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54"/>
      <c r="R13" s="62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54"/>
      <c r="D14" s="63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54"/>
      <c r="R14" s="63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4"/>
      <c r="D15" s="63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54"/>
      <c r="R15" s="63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4"/>
      <c r="D16" s="62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4"/>
      <c r="R16" s="62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4"/>
      <c r="D17" s="62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4"/>
      <c r="R17" s="62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4"/>
      <c r="D18" s="62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4"/>
      <c r="R18" s="62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4"/>
      <c r="D19" s="62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4"/>
      <c r="R19" s="62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4"/>
      <c r="D20" s="62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4"/>
      <c r="R20" s="62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4"/>
      <c r="D21" s="62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4"/>
      <c r="R21" s="62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6" t="s">
        <v>2</v>
      </c>
      <c r="C23" s="57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6" t="s">
        <v>2</v>
      </c>
      <c r="Q23" s="57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58"/>
      <c r="C24" s="59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58"/>
      <c r="Q24" s="59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60"/>
      <c r="C25" s="61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60"/>
      <c r="Q25" s="61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54"/>
      <c r="C26" s="55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54"/>
      <c r="Q26" s="55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A3:L3"/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5:R15"/>
    <mergeCell ref="C16:D16"/>
    <mergeCell ref="Q16:R16"/>
    <mergeCell ref="C17:D17"/>
    <mergeCell ref="Q17:R17"/>
    <mergeCell ref="C18:D18"/>
    <mergeCell ref="Q18:R18"/>
    <mergeCell ref="C19:D19"/>
    <mergeCell ref="Q19:R19"/>
    <mergeCell ref="C20:D20"/>
    <mergeCell ref="Q20:R20"/>
    <mergeCell ref="C21:D21"/>
    <mergeCell ref="Q21:R21"/>
    <mergeCell ref="B26:C26"/>
    <mergeCell ref="P26:Q26"/>
    <mergeCell ref="B23:C23"/>
    <mergeCell ref="P23:Q23"/>
    <mergeCell ref="B24:C24"/>
    <mergeCell ref="P24:Q24"/>
    <mergeCell ref="B25:C25"/>
    <mergeCell ref="P25:Q25"/>
  </mergeCells>
  <printOptions/>
  <pageMargins left="0.787" right="0.787" top="0.984" bottom="0.984" header="0.512" footer="0.51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tabSelected="1" zoomScale="60" zoomScaleNormal="60" zoomScalePageLayoutView="0" workbookViewId="0" topLeftCell="A1">
      <selection activeCell="W3" sqref="W3:X3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/>
      <c r="B3" s="50" t="s">
        <v>71</v>
      </c>
      <c r="C3" s="50"/>
      <c r="D3" s="50" t="s">
        <v>72</v>
      </c>
      <c r="E3" s="75" t="str">
        <f>CONCATENATE(O3,"VS",O4)</f>
        <v>【　　　　研】VS【　　　　研】</v>
      </c>
      <c r="F3" s="75"/>
      <c r="G3" s="75"/>
      <c r="H3" s="75"/>
      <c r="I3" s="75"/>
      <c r="J3" s="75"/>
      <c r="K3" s="75"/>
      <c r="L3" s="75"/>
      <c r="M3" s="7"/>
      <c r="O3" s="76" t="str">
        <f>A6</f>
        <v>【　　　　研】</v>
      </c>
      <c r="P3" s="77"/>
      <c r="Q3" s="8"/>
      <c r="R3" s="9"/>
      <c r="S3" s="9"/>
      <c r="T3" s="9"/>
      <c r="U3" s="10"/>
      <c r="V3" s="81">
        <f>SUM(Q3:U3)</f>
        <v>0</v>
      </c>
      <c r="W3" s="72" t="s">
        <v>88</v>
      </c>
      <c r="X3" s="73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6" t="str">
        <f>O6</f>
        <v>【　　　　研】</v>
      </c>
      <c r="P4" s="77"/>
      <c r="Q4" s="8"/>
      <c r="R4" s="9"/>
      <c r="S4" s="9"/>
      <c r="T4" s="9"/>
      <c r="U4" s="10"/>
      <c r="V4" s="81">
        <f>SUM(Q4:U4)</f>
        <v>0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6" t="s">
        <v>95</v>
      </c>
      <c r="B6" s="7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6" t="s">
        <v>95</v>
      </c>
      <c r="P6" s="7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56" t="s">
        <v>2</v>
      </c>
      <c r="D7" s="64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6" t="s">
        <v>2</v>
      </c>
      <c r="R7" s="64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5"/>
      <c r="D8" s="66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5"/>
      <c r="R8" s="66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54"/>
      <c r="D9" s="62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54"/>
      <c r="R9" s="62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54"/>
      <c r="D10" s="62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54"/>
      <c r="R10" s="62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54"/>
      <c r="D11" s="62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54"/>
      <c r="R11" s="62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54"/>
      <c r="D12" s="62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54"/>
      <c r="R12" s="62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54"/>
      <c r="D13" s="62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54"/>
      <c r="R13" s="62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54"/>
      <c r="D14" s="63"/>
      <c r="E14" s="29"/>
      <c r="F14" s="30"/>
      <c r="G14" s="31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54"/>
      <c r="R14" s="63"/>
      <c r="S14" s="29"/>
      <c r="T14" s="30"/>
      <c r="U14" s="35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4"/>
      <c r="D15" s="63"/>
      <c r="E15" s="29"/>
      <c r="F15" s="30"/>
      <c r="G15" s="31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54"/>
      <c r="R15" s="63"/>
      <c r="S15" s="29"/>
      <c r="T15" s="30"/>
      <c r="U15" s="35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4"/>
      <c r="D16" s="62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4"/>
      <c r="R16" s="62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4"/>
      <c r="D17" s="62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4"/>
      <c r="R17" s="62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4"/>
      <c r="D18" s="62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4"/>
      <c r="R18" s="62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4"/>
      <c r="D19" s="62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4"/>
      <c r="R19" s="62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4"/>
      <c r="D20" s="62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4"/>
      <c r="R20" s="62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4"/>
      <c r="D21" s="62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4"/>
      <c r="R21" s="62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56" t="s">
        <v>2</v>
      </c>
      <c r="C23" s="57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6" t="s">
        <v>2</v>
      </c>
      <c r="Q23" s="57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58"/>
      <c r="C24" s="79"/>
      <c r="D24" s="44"/>
      <c r="E24" s="44"/>
      <c r="F24" s="45"/>
      <c r="G24" s="45"/>
      <c r="H24" s="45"/>
      <c r="I24" s="45"/>
      <c r="J24" s="46" t="e">
        <f>(I24/D24)*5</f>
        <v>#DIV/0!</v>
      </c>
      <c r="K24" s="41"/>
      <c r="L24" s="41"/>
      <c r="M24" s="41"/>
      <c r="N24" s="41"/>
      <c r="O24" s="44"/>
      <c r="P24" s="58"/>
      <c r="Q24" s="79"/>
      <c r="R24" s="44"/>
      <c r="S24" s="44"/>
      <c r="T24" s="44"/>
      <c r="U24" s="45"/>
      <c r="V24" s="45"/>
      <c r="W24" s="45"/>
      <c r="X24" s="46" t="e">
        <f>(W24/R24)*5</f>
        <v>#DIV/0!</v>
      </c>
      <c r="Y24" s="41"/>
      <c r="Z24" s="41"/>
    </row>
    <row r="25" spans="1:26" s="1" customFormat="1" ht="27" customHeight="1">
      <c r="A25" s="47"/>
      <c r="B25" s="60"/>
      <c r="C25" s="80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60"/>
      <c r="Q25" s="80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60"/>
      <c r="C26" s="78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60"/>
      <c r="Q26" s="78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B23:C23"/>
    <mergeCell ref="B24:C24"/>
    <mergeCell ref="B25:C25"/>
    <mergeCell ref="P24:Q24"/>
    <mergeCell ref="P25:Q25"/>
    <mergeCell ref="P23:Q23"/>
    <mergeCell ref="C18:D18"/>
    <mergeCell ref="C19:D19"/>
    <mergeCell ref="C16:D16"/>
    <mergeCell ref="C15:D15"/>
    <mergeCell ref="A6:B6"/>
    <mergeCell ref="C14:D14"/>
    <mergeCell ref="C12:D12"/>
    <mergeCell ref="C13:D13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82">
        <v>4</v>
      </c>
      <c r="B3" s="51" t="s">
        <v>71</v>
      </c>
      <c r="C3" s="51">
        <v>1</v>
      </c>
      <c r="D3" s="51" t="s">
        <v>72</v>
      </c>
      <c r="E3" s="75" t="str">
        <f>CONCATENATE(O3,"VS",O4)</f>
        <v>【尾池研】VS【松本紘研】</v>
      </c>
      <c r="F3" s="75"/>
      <c r="G3" s="75"/>
      <c r="H3" s="75"/>
      <c r="I3" s="75"/>
      <c r="J3" s="75"/>
      <c r="K3" s="75"/>
      <c r="L3" s="75"/>
      <c r="M3" s="7"/>
      <c r="O3" s="76" t="str">
        <f>A6</f>
        <v>【尾池研】</v>
      </c>
      <c r="P3" s="77"/>
      <c r="Q3" s="8">
        <v>0</v>
      </c>
      <c r="R3" s="9">
        <v>1</v>
      </c>
      <c r="S3" s="9">
        <v>3</v>
      </c>
      <c r="T3" s="9">
        <v>1</v>
      </c>
      <c r="U3" s="10">
        <v>3</v>
      </c>
      <c r="V3" s="81">
        <f>SUM(Q3:U3)</f>
        <v>8</v>
      </c>
      <c r="W3" s="72" t="s">
        <v>87</v>
      </c>
      <c r="X3" s="73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6" t="str">
        <f>O6</f>
        <v>【松本紘研】</v>
      </c>
      <c r="P4" s="77"/>
      <c r="Q4" s="8">
        <v>0</v>
      </c>
      <c r="R4" s="9">
        <v>0</v>
      </c>
      <c r="S4" s="9">
        <v>1</v>
      </c>
      <c r="T4" s="9">
        <v>0</v>
      </c>
      <c r="U4" s="10">
        <v>6</v>
      </c>
      <c r="V4" s="81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6" t="s">
        <v>19</v>
      </c>
      <c r="B6" s="7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6" t="s">
        <v>20</v>
      </c>
      <c r="P6" s="7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56" t="s">
        <v>2</v>
      </c>
      <c r="D7" s="64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56" t="s">
        <v>2</v>
      </c>
      <c r="R7" s="64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5" t="s">
        <v>30</v>
      </c>
      <c r="D8" s="66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5" t="s">
        <v>60</v>
      </c>
      <c r="R8" s="66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54" t="s">
        <v>31</v>
      </c>
      <c r="D9" s="62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54" t="s">
        <v>52</v>
      </c>
      <c r="R9" s="62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54" t="s">
        <v>32</v>
      </c>
      <c r="D10" s="62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54" t="s">
        <v>53</v>
      </c>
      <c r="R10" s="62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54" t="s">
        <v>33</v>
      </c>
      <c r="D11" s="62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54" t="s">
        <v>54</v>
      </c>
      <c r="R11" s="62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54" t="s">
        <v>34</v>
      </c>
      <c r="D12" s="62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54" t="s">
        <v>55</v>
      </c>
      <c r="R12" s="62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54" t="s">
        <v>35</v>
      </c>
      <c r="D13" s="62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54" t="s">
        <v>56</v>
      </c>
      <c r="R13" s="62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54" t="s">
        <v>36</v>
      </c>
      <c r="D14" s="63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54" t="s">
        <v>57</v>
      </c>
      <c r="R14" s="63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54" t="s">
        <v>37</v>
      </c>
      <c r="D15" s="63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54" t="s">
        <v>59</v>
      </c>
      <c r="R15" s="63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54" t="s">
        <v>38</v>
      </c>
      <c r="D16" s="62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54" t="s">
        <v>58</v>
      </c>
      <c r="R16" s="62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54" t="s">
        <v>39</v>
      </c>
      <c r="D17" s="62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54"/>
      <c r="R17" s="62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54" t="s">
        <v>40</v>
      </c>
      <c r="D18" s="62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54"/>
      <c r="R18" s="62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54"/>
      <c r="D19" s="62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4"/>
      <c r="R19" s="62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54"/>
      <c r="D20" s="62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4"/>
      <c r="R20" s="62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54"/>
      <c r="D21" s="62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4"/>
      <c r="R21" s="62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56" t="s">
        <v>2</v>
      </c>
      <c r="C23" s="57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56" t="s">
        <v>2</v>
      </c>
      <c r="Q23" s="57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58" t="s">
        <v>33</v>
      </c>
      <c r="C24" s="59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58" t="s">
        <v>60</v>
      </c>
      <c r="Q24" s="59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60" t="s">
        <v>35</v>
      </c>
      <c r="C25" s="61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60"/>
      <c r="Q25" s="61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60" t="s">
        <v>33</v>
      </c>
      <c r="C26" s="78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54"/>
      <c r="Q26" s="55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C15:D1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C19:D19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2009-05-11T13:55:04Z</dcterms:modified>
  <cp:category/>
  <cp:version/>
  <cp:contentType/>
  <cp:contentStatus/>
</cp:coreProperties>
</file>