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 activeTab="1"/>
  </bookViews>
  <sheets>
    <sheet name="打者（A）" sheetId="5" r:id="rId1"/>
    <sheet name="打者（B）" sheetId="6" r:id="rId2"/>
    <sheet name="投手" sheetId="7" r:id="rId3"/>
  </sheets>
  <definedNames>
    <definedName name="_xlnm._FilterDatabase" localSheetId="2" hidden="1">投手!$C$4:$J$4</definedName>
  </definedNames>
  <calcPr calcId="125725"/>
</workbook>
</file>

<file path=xl/calcChain.xml><?xml version="1.0" encoding="utf-8"?>
<calcChain xmlns="http://schemas.openxmlformats.org/spreadsheetml/2006/main">
  <c r="V19" i="7"/>
  <c r="V18"/>
  <c r="W18"/>
  <c r="W33"/>
  <c r="V33"/>
  <c r="W32"/>
  <c r="V32"/>
  <c r="W31"/>
  <c r="V31"/>
  <c r="W30"/>
  <c r="V30"/>
  <c r="W29"/>
  <c r="V29"/>
  <c r="W28"/>
  <c r="V28"/>
  <c r="W27"/>
  <c r="V27"/>
  <c r="W26"/>
  <c r="V26"/>
  <c r="V10"/>
  <c r="L5"/>
  <c r="X30" i="6"/>
  <c r="W61" i="5"/>
  <c r="V61"/>
  <c r="U61"/>
  <c r="T61"/>
  <c r="W14" i="6"/>
  <c r="V14"/>
  <c r="U14"/>
  <c r="T14"/>
  <c r="W42"/>
  <c r="V42"/>
  <c r="U42"/>
  <c r="T42"/>
  <c r="X14" l="1"/>
  <c r="X42"/>
  <c r="W10" i="7"/>
  <c r="X61" i="5"/>
  <c r="W13" i="6"/>
  <c r="V13"/>
  <c r="U13"/>
  <c r="T13"/>
  <c r="X13" l="1"/>
  <c r="X31" i="5"/>
  <c r="W42"/>
  <c r="V42"/>
  <c r="U42"/>
  <c r="T42"/>
  <c r="W43"/>
  <c r="V43"/>
  <c r="U43"/>
  <c r="T43"/>
  <c r="W47"/>
  <c r="V47"/>
  <c r="U47"/>
  <c r="T47"/>
  <c r="W46"/>
  <c r="V46"/>
  <c r="U46"/>
  <c r="T46"/>
  <c r="W48"/>
  <c r="V48"/>
  <c r="U48"/>
  <c r="T48"/>
  <c r="W59"/>
  <c r="V59"/>
  <c r="U59"/>
  <c r="T59"/>
  <c r="X42" l="1"/>
  <c r="X46"/>
  <c r="X43"/>
  <c r="X47"/>
  <c r="X48"/>
  <c r="X59"/>
  <c r="W75"/>
  <c r="V75"/>
  <c r="U75"/>
  <c r="T75"/>
  <c r="W74"/>
  <c r="V74"/>
  <c r="U74"/>
  <c r="T74"/>
  <c r="W73"/>
  <c r="V73"/>
  <c r="U73"/>
  <c r="T73"/>
  <c r="W72"/>
  <c r="V72"/>
  <c r="U72"/>
  <c r="T72"/>
  <c r="W71"/>
  <c r="V71"/>
  <c r="U71"/>
  <c r="T71"/>
  <c r="W70"/>
  <c r="V70"/>
  <c r="U70"/>
  <c r="T70"/>
  <c r="W69"/>
  <c r="V69"/>
  <c r="U69"/>
  <c r="T69"/>
  <c r="W68"/>
  <c r="V68"/>
  <c r="U68"/>
  <c r="T68"/>
  <c r="W67"/>
  <c r="V67"/>
  <c r="U67"/>
  <c r="T67"/>
  <c r="W66"/>
  <c r="V66"/>
  <c r="U66"/>
  <c r="T66"/>
  <c r="W65"/>
  <c r="V65"/>
  <c r="U65"/>
  <c r="T65"/>
  <c r="W64"/>
  <c r="V64"/>
  <c r="U64"/>
  <c r="T64"/>
  <c r="W63"/>
  <c r="V63"/>
  <c r="U63"/>
  <c r="T63"/>
  <c r="W31" i="6"/>
  <c r="V31"/>
  <c r="U31"/>
  <c r="T31"/>
  <c r="W29"/>
  <c r="V29"/>
  <c r="U29"/>
  <c r="T29"/>
  <c r="W28"/>
  <c r="V28"/>
  <c r="U28"/>
  <c r="T28"/>
  <c r="W27"/>
  <c r="V27"/>
  <c r="U27"/>
  <c r="T27"/>
  <c r="W26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6"/>
  <c r="V16"/>
  <c r="U16"/>
  <c r="T16"/>
  <c r="W49" i="5"/>
  <c r="V49"/>
  <c r="U49"/>
  <c r="T49"/>
  <c r="W30"/>
  <c r="V30"/>
  <c r="U30"/>
  <c r="T30"/>
  <c r="W27"/>
  <c r="V27"/>
  <c r="U27"/>
  <c r="T27"/>
  <c r="U13" i="7"/>
  <c r="T13"/>
  <c r="W28" i="5"/>
  <c r="V28"/>
  <c r="U28"/>
  <c r="T28"/>
  <c r="W32"/>
  <c r="V32"/>
  <c r="U32"/>
  <c r="T32"/>
  <c r="W26"/>
  <c r="V26"/>
  <c r="U26"/>
  <c r="T26"/>
  <c r="T25"/>
  <c r="X72" l="1"/>
  <c r="X74"/>
  <c r="X75"/>
  <c r="X73"/>
  <c r="X17" i="6"/>
  <c r="X21"/>
  <c r="X19"/>
  <c r="X71" i="5"/>
  <c r="X70"/>
  <c r="X69"/>
  <c r="X68"/>
  <c r="X67"/>
  <c r="X66"/>
  <c r="X65"/>
  <c r="X64"/>
  <c r="X63"/>
  <c r="X16" i="6"/>
  <c r="X18"/>
  <c r="X20"/>
  <c r="X22"/>
  <c r="X23"/>
  <c r="X24"/>
  <c r="X25"/>
  <c r="X26"/>
  <c r="X27"/>
  <c r="X28"/>
  <c r="X29"/>
  <c r="X31"/>
  <c r="X26" i="5"/>
  <c r="X49"/>
  <c r="X28"/>
  <c r="X32"/>
  <c r="X30"/>
  <c r="X27"/>
  <c r="W8" i="7"/>
  <c r="S6"/>
  <c r="V21"/>
  <c r="W21"/>
  <c r="W20"/>
  <c r="V20"/>
  <c r="W19"/>
  <c r="W17"/>
  <c r="V17"/>
  <c r="W16"/>
  <c r="V16"/>
  <c r="W15"/>
  <c r="V15"/>
  <c r="W14"/>
  <c r="V14"/>
  <c r="W13"/>
  <c r="V13"/>
  <c r="W12"/>
  <c r="V12"/>
  <c r="V11"/>
  <c r="W11"/>
  <c r="W52" i="6"/>
  <c r="V52"/>
  <c r="U52"/>
  <c r="T52"/>
  <c r="W51"/>
  <c r="V51"/>
  <c r="U51"/>
  <c r="T51"/>
  <c r="W50"/>
  <c r="V50"/>
  <c r="U50"/>
  <c r="T50"/>
  <c r="W49"/>
  <c r="V49"/>
  <c r="U49"/>
  <c r="T49"/>
  <c r="W48"/>
  <c r="V48"/>
  <c r="U48"/>
  <c r="T48"/>
  <c r="W47"/>
  <c r="V47"/>
  <c r="U47"/>
  <c r="T47"/>
  <c r="W46"/>
  <c r="V46"/>
  <c r="U46"/>
  <c r="T46"/>
  <c r="W45"/>
  <c r="V45"/>
  <c r="U45"/>
  <c r="T45"/>
  <c r="W44"/>
  <c r="V44"/>
  <c r="U44"/>
  <c r="X44" s="1"/>
  <c r="T44"/>
  <c r="W43"/>
  <c r="V43"/>
  <c r="U43"/>
  <c r="T43"/>
  <c r="W41"/>
  <c r="V41"/>
  <c r="U41"/>
  <c r="T41"/>
  <c r="W40"/>
  <c r="V40"/>
  <c r="U40"/>
  <c r="T40"/>
  <c r="W39"/>
  <c r="V39"/>
  <c r="U39"/>
  <c r="T39"/>
  <c r="W38"/>
  <c r="V38"/>
  <c r="U38"/>
  <c r="T38"/>
  <c r="W37"/>
  <c r="V37"/>
  <c r="U37"/>
  <c r="T37"/>
  <c r="W36"/>
  <c r="V36"/>
  <c r="U36"/>
  <c r="X36" s="1"/>
  <c r="T36"/>
  <c r="W35"/>
  <c r="V35"/>
  <c r="U35"/>
  <c r="T35"/>
  <c r="W34"/>
  <c r="V34"/>
  <c r="U34"/>
  <c r="T34"/>
  <c r="W33"/>
  <c r="V33"/>
  <c r="U33"/>
  <c r="T33"/>
  <c r="W32"/>
  <c r="V32"/>
  <c r="U32"/>
  <c r="T32"/>
  <c r="W15"/>
  <c r="V15"/>
  <c r="U15"/>
  <c r="T15"/>
  <c r="W12"/>
  <c r="V12"/>
  <c r="U12"/>
  <c r="T12"/>
  <c r="W11"/>
  <c r="V11"/>
  <c r="U11"/>
  <c r="T11"/>
  <c r="W10"/>
  <c r="V10"/>
  <c r="U10"/>
  <c r="T10"/>
  <c r="W9"/>
  <c r="V9"/>
  <c r="U9"/>
  <c r="X9" s="1"/>
  <c r="T9"/>
  <c r="W8"/>
  <c r="V8"/>
  <c r="U8"/>
  <c r="T8"/>
  <c r="W7"/>
  <c r="V7"/>
  <c r="U7"/>
  <c r="T7"/>
  <c r="W6"/>
  <c r="V6"/>
  <c r="U6"/>
  <c r="T6"/>
  <c r="W5"/>
  <c r="V5"/>
  <c r="U5"/>
  <c r="T5"/>
  <c r="W4"/>
  <c r="V4"/>
  <c r="U4"/>
  <c r="T4"/>
  <c r="W3"/>
  <c r="V3"/>
  <c r="U3"/>
  <c r="T3"/>
  <c r="W62" i="5"/>
  <c r="V62"/>
  <c r="U62"/>
  <c r="T62"/>
  <c r="W60"/>
  <c r="V60"/>
  <c r="U60"/>
  <c r="T60"/>
  <c r="W58"/>
  <c r="V58"/>
  <c r="U58"/>
  <c r="T58"/>
  <c r="W57"/>
  <c r="V57"/>
  <c r="U57"/>
  <c r="T57"/>
  <c r="W56"/>
  <c r="V56"/>
  <c r="U56"/>
  <c r="X56" s="1"/>
  <c r="T56"/>
  <c r="W55"/>
  <c r="V55"/>
  <c r="U55"/>
  <c r="T55"/>
  <c r="W54"/>
  <c r="V54"/>
  <c r="U54"/>
  <c r="T54"/>
  <c r="W53"/>
  <c r="V53"/>
  <c r="U53"/>
  <c r="T53"/>
  <c r="W52"/>
  <c r="V52"/>
  <c r="U52"/>
  <c r="T52"/>
  <c r="W51"/>
  <c r="V51"/>
  <c r="U51"/>
  <c r="T51"/>
  <c r="W50"/>
  <c r="V50"/>
  <c r="U50"/>
  <c r="T50"/>
  <c r="W45"/>
  <c r="V45"/>
  <c r="U45"/>
  <c r="T45"/>
  <c r="W44"/>
  <c r="V44"/>
  <c r="U44"/>
  <c r="T44"/>
  <c r="W41"/>
  <c r="V41"/>
  <c r="U41"/>
  <c r="T41"/>
  <c r="W40"/>
  <c r="V40"/>
  <c r="U40"/>
  <c r="T40"/>
  <c r="W39"/>
  <c r="V39"/>
  <c r="U39"/>
  <c r="T39"/>
  <c r="W38"/>
  <c r="V38"/>
  <c r="U38"/>
  <c r="T38"/>
  <c r="W37"/>
  <c r="V37"/>
  <c r="U37"/>
  <c r="T37"/>
  <c r="W36"/>
  <c r="V36"/>
  <c r="U36"/>
  <c r="T36"/>
  <c r="W35"/>
  <c r="V35"/>
  <c r="U35"/>
  <c r="T35"/>
  <c r="W34"/>
  <c r="V34"/>
  <c r="U34"/>
  <c r="T34"/>
  <c r="W33"/>
  <c r="V33"/>
  <c r="U33"/>
  <c r="T33"/>
  <c r="W25"/>
  <c r="V25"/>
  <c r="U25"/>
  <c r="X25" s="1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6"/>
  <c r="V16"/>
  <c r="U16"/>
  <c r="T16"/>
  <c r="W15"/>
  <c r="V15"/>
  <c r="U15"/>
  <c r="T15"/>
  <c r="W14"/>
  <c r="V14"/>
  <c r="U14"/>
  <c r="T14"/>
  <c r="W13"/>
  <c r="V13"/>
  <c r="U13"/>
  <c r="T13"/>
  <c r="W12"/>
  <c r="V12"/>
  <c r="U12"/>
  <c r="T12"/>
  <c r="W11"/>
  <c r="V11"/>
  <c r="U11"/>
  <c r="T11"/>
  <c r="W10"/>
  <c r="V10"/>
  <c r="U10"/>
  <c r="T10"/>
  <c r="W9"/>
  <c r="V9"/>
  <c r="U9"/>
  <c r="T9"/>
  <c r="W8"/>
  <c r="V8"/>
  <c r="U8"/>
  <c r="T8"/>
  <c r="W7"/>
  <c r="V7"/>
  <c r="U7"/>
  <c r="T7"/>
  <c r="W6"/>
  <c r="V6"/>
  <c r="U6"/>
  <c r="T6"/>
  <c r="W5"/>
  <c r="V5"/>
  <c r="U5"/>
  <c r="T5"/>
  <c r="W4"/>
  <c r="V4"/>
  <c r="U4"/>
  <c r="T4"/>
  <c r="X4" s="1"/>
  <c r="W3"/>
  <c r="V3"/>
  <c r="U3"/>
  <c r="T3"/>
  <c r="W23" i="7"/>
  <c r="W25"/>
  <c r="W7"/>
  <c r="V23"/>
  <c r="V25"/>
  <c r="W22"/>
  <c r="W24"/>
  <c r="V22"/>
  <c r="V24"/>
  <c r="X18" i="5"/>
  <c r="X35" i="6"/>
  <c r="X52"/>
  <c r="X39" l="1"/>
  <c r="V7" i="7"/>
  <c r="V5"/>
  <c r="V6"/>
  <c r="V8"/>
  <c r="W5"/>
  <c r="W6"/>
  <c r="V9"/>
  <c r="W9"/>
  <c r="X6" i="6"/>
  <c r="X12"/>
  <c r="X5"/>
  <c r="X41"/>
  <c r="X33"/>
  <c r="X37"/>
  <c r="X38"/>
  <c r="X50"/>
  <c r="X49"/>
  <c r="X47"/>
  <c r="X45"/>
  <c r="X43"/>
  <c r="X7" i="5"/>
  <c r="X13"/>
  <c r="X14"/>
  <c r="X33"/>
  <c r="X50"/>
  <c r="X52"/>
  <c r="X57"/>
  <c r="X58"/>
  <c r="X35"/>
  <c r="X34"/>
  <c r="X40"/>
  <c r="X39"/>
  <c r="X45"/>
  <c r="X44"/>
  <c r="X21"/>
  <c r="X15"/>
  <c r="X24"/>
  <c r="X19"/>
  <c r="X12"/>
  <c r="X9"/>
  <c r="X5"/>
  <c r="X53"/>
  <c r="X54"/>
  <c r="X62"/>
  <c r="X8" i="6"/>
  <c r="X15"/>
  <c r="X40"/>
  <c r="X46"/>
  <c r="X48"/>
  <c r="X51"/>
  <c r="X34"/>
  <c r="X32"/>
  <c r="X11" i="5"/>
  <c r="X3" i="6"/>
  <c r="X10" i="5"/>
  <c r="X23"/>
  <c r="X60"/>
  <c r="X20"/>
  <c r="X3"/>
  <c r="X8"/>
  <c r="X37"/>
  <c r="X16"/>
  <c r="X22"/>
  <c r="X11" i="6"/>
  <c r="X10"/>
  <c r="X7"/>
  <c r="X4"/>
  <c r="X55" i="5"/>
  <c r="X51"/>
  <c r="X41"/>
  <c r="X38"/>
  <c r="X36"/>
  <c r="X17"/>
  <c r="X6"/>
</calcChain>
</file>

<file path=xl/sharedStrings.xml><?xml version="1.0" encoding="utf-8"?>
<sst xmlns="http://schemas.openxmlformats.org/spreadsheetml/2006/main" count="371" uniqueCount="198">
  <si>
    <t>打数</t>
    <rPh sb="0" eb="2">
      <t>ダスウ</t>
    </rPh>
    <phoneticPr fontId="1"/>
  </si>
  <si>
    <t>安打</t>
    <rPh sb="0" eb="2">
      <t>アンダ</t>
    </rPh>
    <phoneticPr fontId="1"/>
  </si>
  <si>
    <t>打点</t>
    <rPh sb="0" eb="2">
      <t>ダテン</t>
    </rPh>
    <phoneticPr fontId="1"/>
  </si>
  <si>
    <t>HR</t>
    <phoneticPr fontId="1"/>
  </si>
  <si>
    <t>勝敗</t>
    <rPh sb="0" eb="2">
      <t>ショウハイ</t>
    </rPh>
    <phoneticPr fontId="2"/>
  </si>
  <si>
    <t>名前</t>
    <rPh sb="0" eb="2">
      <t>ナマエ</t>
    </rPh>
    <phoneticPr fontId="2"/>
  </si>
  <si>
    <t>回</t>
    <rPh sb="0" eb="1">
      <t>カイ</t>
    </rPh>
    <phoneticPr fontId="2"/>
  </si>
  <si>
    <t>被安</t>
    <rPh sb="0" eb="1">
      <t>ヒ</t>
    </rPh>
    <rPh sb="1" eb="2">
      <t>ヤス</t>
    </rPh>
    <phoneticPr fontId="2"/>
  </si>
  <si>
    <t>四死</t>
    <rPh sb="0" eb="2">
      <t>ヨンシ</t>
    </rPh>
    <phoneticPr fontId="2"/>
  </si>
  <si>
    <t>三振</t>
    <rPh sb="0" eb="2">
      <t>サンシン</t>
    </rPh>
    <phoneticPr fontId="2"/>
  </si>
  <si>
    <t>失点</t>
    <rPh sb="0" eb="2">
      <t>シッテン</t>
    </rPh>
    <phoneticPr fontId="2"/>
  </si>
  <si>
    <t>自責</t>
    <rPh sb="0" eb="2">
      <t>ジセキ</t>
    </rPh>
    <phoneticPr fontId="2"/>
  </si>
  <si>
    <t>1試合目</t>
    <rPh sb="1" eb="3">
      <t>シアイ</t>
    </rPh>
    <rPh sb="3" eb="4">
      <t>メ</t>
    </rPh>
    <phoneticPr fontId="1"/>
  </si>
  <si>
    <t>2試合目</t>
    <rPh sb="1" eb="3">
      <t>シアイ</t>
    </rPh>
    <rPh sb="3" eb="4">
      <t>メ</t>
    </rPh>
    <phoneticPr fontId="1"/>
  </si>
  <si>
    <t>3試合目</t>
    <rPh sb="1" eb="3">
      <t>シアイ</t>
    </rPh>
    <rPh sb="3" eb="4">
      <t>メ</t>
    </rPh>
    <phoneticPr fontId="1"/>
  </si>
  <si>
    <t>4試合目</t>
    <rPh sb="1" eb="3">
      <t>シアイ</t>
    </rPh>
    <rPh sb="3" eb="4">
      <t>メ</t>
    </rPh>
    <phoneticPr fontId="1"/>
  </si>
  <si>
    <t>合計</t>
    <rPh sb="0" eb="2">
      <t>ゴウケイ</t>
    </rPh>
    <phoneticPr fontId="1"/>
  </si>
  <si>
    <t>.Ave</t>
    <phoneticPr fontId="1"/>
  </si>
  <si>
    <t>名前</t>
    <rPh sb="0" eb="2">
      <t>ナマエ</t>
    </rPh>
    <phoneticPr fontId="1"/>
  </si>
  <si>
    <t>研究室</t>
    <rPh sb="0" eb="3">
      <t>ケンキュウシツ</t>
    </rPh>
    <phoneticPr fontId="1"/>
  </si>
  <si>
    <t>失点</t>
    <rPh sb="0" eb="2">
      <t>シッテン</t>
    </rPh>
    <phoneticPr fontId="1"/>
  </si>
  <si>
    <t>失点率</t>
    <rPh sb="0" eb="2">
      <t>シッテン</t>
    </rPh>
    <rPh sb="2" eb="3">
      <t>リツ</t>
    </rPh>
    <phoneticPr fontId="1"/>
  </si>
  <si>
    <t>防御率</t>
    <rPh sb="0" eb="3">
      <t>ボウギョリツ</t>
    </rPh>
    <phoneticPr fontId="1"/>
  </si>
  <si>
    <t>三振</t>
    <rPh sb="0" eb="2">
      <t>サンシン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</si>
  <si>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</si>
  <si>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</si>
  <si>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被安</t>
    <rPh sb="0" eb="1">
      <t>ヒ</t>
    </rPh>
    <rPh sb="1" eb="2">
      <t>アン</t>
    </rPh>
    <phoneticPr fontId="1"/>
  </si>
  <si>
    <t>四死</t>
    <rPh sb="0" eb="1">
      <t>ヨン</t>
    </rPh>
    <rPh sb="1" eb="2">
      <t>シ</t>
    </rPh>
    <phoneticPr fontId="1"/>
  </si>
  <si>
    <t>回</t>
    <rPh sb="0" eb="1">
      <t>カイ</t>
    </rPh>
    <phoneticPr fontId="1"/>
  </si>
  <si>
    <t>自責</t>
    <rPh sb="0" eb="2">
      <t>ジセキ</t>
    </rPh>
    <phoneticPr fontId="1"/>
  </si>
  <si>
    <t>研究室</t>
    <rPh sb="0" eb="3">
      <t>ケンキュウシツ</t>
    </rPh>
    <phoneticPr fontId="3"/>
  </si>
  <si>
    <t>個別成績</t>
    <rPh sb="0" eb="2">
      <t>コベツ</t>
    </rPh>
    <rPh sb="2" eb="4">
      <t>セイセキ</t>
    </rPh>
    <phoneticPr fontId="3"/>
  </si>
  <si>
    <t>合計成績</t>
    <rPh sb="0" eb="2">
      <t>ゴウケイ</t>
    </rPh>
    <rPh sb="2" eb="4">
      <t>セイセキ</t>
    </rPh>
    <phoneticPr fontId="3"/>
  </si>
  <si>
    <t>片井・酒井研</t>
    <rPh sb="0" eb="2">
      <t>カタイ</t>
    </rPh>
    <rPh sb="3" eb="5">
      <t>サカイ</t>
    </rPh>
    <rPh sb="5" eb="6">
      <t>ケン</t>
    </rPh>
    <phoneticPr fontId="3"/>
  </si>
  <si>
    <t>松島</t>
    <rPh sb="0" eb="2">
      <t>マツシマ</t>
    </rPh>
    <phoneticPr fontId="3"/>
  </si>
  <si>
    <t>西村卓</t>
  </si>
  <si>
    <t>西村暢</t>
  </si>
  <si>
    <t>竹中</t>
  </si>
  <si>
    <t>野口</t>
  </si>
  <si>
    <t>尾林</t>
  </si>
  <si>
    <t>チュエン</t>
  </si>
  <si>
    <t>内藤</t>
  </si>
  <si>
    <t>石河</t>
  </si>
  <si>
    <t>壷内</t>
  </si>
  <si>
    <t>片井・酒井研</t>
    <rPh sb="5" eb="6">
      <t>ケン</t>
    </rPh>
    <phoneticPr fontId="3"/>
  </si>
  <si>
    <t>奥乃・河原研</t>
  </si>
  <si>
    <t>奥乃・河原研</t>
    <rPh sb="5" eb="6">
      <t>ケン</t>
    </rPh>
    <phoneticPr fontId="3"/>
  </si>
  <si>
    <t>佐野</t>
  </si>
  <si>
    <t>佐野</t>
    <rPh sb="0" eb="2">
      <t>サノ</t>
    </rPh>
    <phoneticPr fontId="3"/>
  </si>
  <si>
    <t>柳楽</t>
  </si>
  <si>
    <t>山川</t>
  </si>
  <si>
    <t>岩立</t>
  </si>
  <si>
    <t>平澤</t>
  </si>
  <si>
    <t>宮澤</t>
  </si>
  <si>
    <t>糸原</t>
  </si>
  <si>
    <t>渡邊</t>
  </si>
  <si>
    <t>糸山</t>
  </si>
  <si>
    <t>粟野</t>
  </si>
  <si>
    <t>張</t>
  </si>
  <si>
    <t>安</t>
  </si>
  <si>
    <t>松島</t>
    <phoneticPr fontId="3"/>
  </si>
  <si>
    <t>田中研</t>
  </si>
  <si>
    <t>高橋</t>
  </si>
  <si>
    <t>井上</t>
  </si>
  <si>
    <t>田中あ</t>
  </si>
  <si>
    <t>田中し</t>
  </si>
  <si>
    <t>山本</t>
  </si>
  <si>
    <t>大島</t>
  </si>
  <si>
    <t>高田</t>
  </si>
  <si>
    <t>川野</t>
  </si>
  <si>
    <t>中村・岩井・関根研</t>
  </si>
  <si>
    <t>上岡</t>
  </si>
  <si>
    <t>近藤</t>
  </si>
  <si>
    <t>永田</t>
  </si>
  <si>
    <t>マキハラ</t>
  </si>
  <si>
    <t>三木</t>
  </si>
  <si>
    <t>マエダ</t>
  </si>
  <si>
    <t>井上</t>
    <rPh sb="0" eb="2">
      <t>イノウエ</t>
    </rPh>
    <phoneticPr fontId="3"/>
  </si>
  <si>
    <t>上岡</t>
    <rPh sb="0" eb="1">
      <t>カミ</t>
    </rPh>
    <rPh sb="1" eb="2">
      <t>オカ</t>
    </rPh>
    <phoneticPr fontId="3"/>
  </si>
  <si>
    <t>田中研</t>
    <phoneticPr fontId="3"/>
  </si>
  <si>
    <t>中村・岩井・関根研</t>
    <phoneticPr fontId="3"/>
  </si>
  <si>
    <t>美濃・松山研</t>
  </si>
  <si>
    <t>高橋こう</t>
  </si>
  <si>
    <t>川西</t>
  </si>
  <si>
    <t>小山</t>
  </si>
  <si>
    <t>岡本</t>
  </si>
  <si>
    <t>中村</t>
  </si>
  <si>
    <t>土本</t>
  </si>
  <si>
    <t>高橋海</t>
  </si>
  <si>
    <t>山口</t>
  </si>
  <si>
    <t>小林</t>
  </si>
  <si>
    <t>山根</t>
  </si>
  <si>
    <t>加茂田</t>
  </si>
  <si>
    <t>ふなとみ</t>
  </si>
  <si>
    <t>石田</t>
  </si>
  <si>
    <t>生物医療</t>
    <rPh sb="0" eb="2">
      <t>セイブツ</t>
    </rPh>
    <rPh sb="2" eb="4">
      <t>イリョウ</t>
    </rPh>
    <phoneticPr fontId="3"/>
  </si>
  <si>
    <t>橋口</t>
  </si>
  <si>
    <t>岡田</t>
  </si>
  <si>
    <t>上</t>
  </si>
  <si>
    <t>北田</t>
  </si>
  <si>
    <t>山岡</t>
  </si>
  <si>
    <t>横田</t>
  </si>
  <si>
    <t>荒井</t>
  </si>
  <si>
    <t>田沼</t>
  </si>
  <si>
    <t>クリス</t>
  </si>
  <si>
    <t>荒井</t>
    <rPh sb="0" eb="2">
      <t>アライ</t>
    </rPh>
    <phoneticPr fontId="3"/>
  </si>
  <si>
    <t>川西</t>
    <rPh sb="0" eb="2">
      <t>カワニシ</t>
    </rPh>
    <phoneticPr fontId="3"/>
  </si>
  <si>
    <t>美濃・松山研</t>
    <phoneticPr fontId="3"/>
  </si>
  <si>
    <t>吉川・湯浅研</t>
    <phoneticPr fontId="3"/>
  </si>
  <si>
    <t>伊藤</t>
  </si>
  <si>
    <t>俵本</t>
  </si>
  <si>
    <t>本村</t>
  </si>
  <si>
    <t>青戸</t>
  </si>
  <si>
    <t>島田</t>
  </si>
  <si>
    <t>李</t>
  </si>
  <si>
    <t>桐谷</t>
  </si>
  <si>
    <t>許</t>
  </si>
  <si>
    <t>信田</t>
    <rPh sb="0" eb="1">
      <t>シン</t>
    </rPh>
    <rPh sb="1" eb="2">
      <t>タ</t>
    </rPh>
    <phoneticPr fontId="3"/>
  </si>
  <si>
    <t>安曽</t>
    <rPh sb="0" eb="1">
      <t>アン</t>
    </rPh>
    <rPh sb="1" eb="2">
      <t>ソ</t>
    </rPh>
    <phoneticPr fontId="3"/>
  </si>
  <si>
    <t>Angelica</t>
    <phoneticPr fontId="3"/>
  </si>
  <si>
    <t>◯</t>
    <phoneticPr fontId="3"/>
  </si>
  <si>
    <t>●</t>
    <phoneticPr fontId="3"/>
  </si>
  <si>
    <t>石田</t>
    <rPh sb="0" eb="2">
      <t>イシダ</t>
    </rPh>
    <phoneticPr fontId="3"/>
  </si>
  <si>
    <t>阿曽</t>
    <rPh sb="0" eb="1">
      <t>ア</t>
    </rPh>
    <rPh sb="1" eb="2">
      <t>ソ</t>
    </rPh>
    <phoneticPr fontId="3"/>
  </si>
  <si>
    <t>なぎら</t>
    <phoneticPr fontId="3"/>
  </si>
  <si>
    <t>kenzo</t>
    <phoneticPr fontId="3"/>
  </si>
  <si>
    <t>梅本</t>
    <rPh sb="0" eb="2">
      <t>ウメモト</t>
    </rPh>
    <phoneticPr fontId="3"/>
  </si>
  <si>
    <t>小谷</t>
    <rPh sb="0" eb="2">
      <t>コタニ</t>
    </rPh>
    <phoneticPr fontId="3"/>
  </si>
  <si>
    <t>山本ゆ</t>
    <phoneticPr fontId="3"/>
  </si>
  <si>
    <t>山口</t>
    <rPh sb="0" eb="2">
      <t>ヤマグチ</t>
    </rPh>
    <phoneticPr fontId="3"/>
  </si>
  <si>
    <t>三好</t>
    <rPh sb="0" eb="2">
      <t>ミヨシ</t>
    </rPh>
    <phoneticPr fontId="3"/>
  </si>
  <si>
    <t>内籐</t>
    <rPh sb="0" eb="1">
      <t>ナイ</t>
    </rPh>
    <rPh sb="1" eb="2">
      <t>トウ</t>
    </rPh>
    <phoneticPr fontId="3"/>
  </si>
  <si>
    <t>井上</t>
    <rPh sb="0" eb="2">
      <t>イノウエ</t>
    </rPh>
    <phoneticPr fontId="3"/>
  </si>
  <si>
    <t>鯵坂</t>
    <rPh sb="0" eb="1">
      <t>アジ</t>
    </rPh>
    <rPh sb="1" eb="2">
      <t>サカ</t>
    </rPh>
    <phoneticPr fontId="3"/>
  </si>
  <si>
    <t>多羅間</t>
    <rPh sb="0" eb="1">
      <t>オオ</t>
    </rPh>
    <rPh sb="1" eb="2">
      <t>ラ</t>
    </rPh>
    <rPh sb="2" eb="3">
      <t>カン</t>
    </rPh>
    <phoneticPr fontId="3"/>
  </si>
  <si>
    <t>岩立</t>
    <rPh sb="0" eb="1">
      <t>イワ</t>
    </rPh>
    <rPh sb="1" eb="2">
      <t>タ</t>
    </rPh>
    <phoneticPr fontId="3"/>
  </si>
  <si>
    <t>阿曽</t>
    <rPh sb="0" eb="2">
      <t>アソ</t>
    </rPh>
    <phoneticPr fontId="3"/>
  </si>
  <si>
    <t>上岡</t>
    <rPh sb="0" eb="2">
      <t>カミオカ</t>
    </rPh>
    <phoneticPr fontId="3"/>
  </si>
  <si>
    <t>村越</t>
    <rPh sb="0" eb="2">
      <t>ムラコシ</t>
    </rPh>
    <phoneticPr fontId="3"/>
  </si>
  <si>
    <t>石河</t>
    <phoneticPr fontId="3"/>
  </si>
  <si>
    <t>石田</t>
    <rPh sb="0" eb="2">
      <t>イシダ</t>
    </rPh>
    <phoneticPr fontId="3"/>
  </si>
  <si>
    <t>物理統計学</t>
    <rPh sb="0" eb="2">
      <t>ブツリ</t>
    </rPh>
    <rPh sb="2" eb="4">
      <t>トウケイ</t>
    </rPh>
    <rPh sb="4" eb="5">
      <t>ガク</t>
    </rPh>
    <phoneticPr fontId="3"/>
  </si>
  <si>
    <t>野田</t>
    <rPh sb="0" eb="2">
      <t>ノダ</t>
    </rPh>
    <phoneticPr fontId="3"/>
  </si>
  <si>
    <t>中本</t>
    <rPh sb="0" eb="2">
      <t>ナカモト</t>
    </rPh>
    <phoneticPr fontId="3"/>
  </si>
  <si>
    <t>永田</t>
    <rPh sb="0" eb="2">
      <t>ナガタ</t>
    </rPh>
    <phoneticPr fontId="3"/>
  </si>
  <si>
    <t>森岡</t>
    <rPh sb="0" eb="2">
      <t>モリオカ</t>
    </rPh>
    <phoneticPr fontId="3"/>
  </si>
  <si>
    <t>池田</t>
    <rPh sb="0" eb="2">
      <t>イケダ</t>
    </rPh>
    <phoneticPr fontId="3"/>
  </si>
  <si>
    <t>伊藤</t>
    <rPh sb="0" eb="2">
      <t>イトウ</t>
    </rPh>
    <phoneticPr fontId="3"/>
  </si>
  <si>
    <t>岩田</t>
    <rPh sb="0" eb="2">
      <t>イワタ</t>
    </rPh>
    <phoneticPr fontId="3"/>
  </si>
  <si>
    <t>樽本</t>
    <rPh sb="0" eb="2">
      <t>タルモト</t>
    </rPh>
    <phoneticPr fontId="3"/>
  </si>
  <si>
    <t>黒田</t>
    <rPh sb="0" eb="2">
      <t>クロダ</t>
    </rPh>
    <phoneticPr fontId="3"/>
  </si>
  <si>
    <t>瀬光</t>
    <rPh sb="0" eb="2">
      <t>セミツ</t>
    </rPh>
    <phoneticPr fontId="3"/>
  </si>
  <si>
    <t>土本</t>
    <rPh sb="0" eb="2">
      <t>ツチモト</t>
    </rPh>
    <phoneticPr fontId="3"/>
  </si>
  <si>
    <t>小林</t>
    <rPh sb="0" eb="2">
      <t>コバヤシ</t>
    </rPh>
    <phoneticPr fontId="3"/>
  </si>
  <si>
    <t>荒川</t>
    <rPh sb="0" eb="2">
      <t>アラカワ</t>
    </rPh>
    <phoneticPr fontId="3"/>
  </si>
  <si>
    <t>今田</t>
    <rPh sb="0" eb="2">
      <t>イマダ</t>
    </rPh>
    <phoneticPr fontId="3"/>
  </si>
  <si>
    <t>小山</t>
    <rPh sb="0" eb="2">
      <t>オヤマ</t>
    </rPh>
    <phoneticPr fontId="3"/>
  </si>
  <si>
    <t>柳葉</t>
    <rPh sb="0" eb="1">
      <t>ヤナギ</t>
    </rPh>
    <rPh sb="1" eb="2">
      <t>ハ</t>
    </rPh>
    <phoneticPr fontId="3"/>
  </si>
  <si>
    <t>吉野</t>
    <rPh sb="0" eb="2">
      <t>ヨシノ</t>
    </rPh>
    <phoneticPr fontId="3"/>
  </si>
  <si>
    <t>旭</t>
    <rPh sb="0" eb="1">
      <t>アサヒ</t>
    </rPh>
    <phoneticPr fontId="3"/>
  </si>
  <si>
    <t>杉山</t>
    <rPh sb="0" eb="2">
      <t>スギヤマ</t>
    </rPh>
    <phoneticPr fontId="3"/>
  </si>
  <si>
    <t>真鍋</t>
    <rPh sb="0" eb="2">
      <t>マナベ</t>
    </rPh>
    <phoneticPr fontId="3"/>
  </si>
  <si>
    <t>山本</t>
    <rPh sb="0" eb="2">
      <t>ヤマモト</t>
    </rPh>
    <phoneticPr fontId="3"/>
  </si>
  <si>
    <t>有光</t>
    <rPh sb="0" eb="2">
      <t>アリミツ</t>
    </rPh>
    <phoneticPr fontId="3"/>
  </si>
  <si>
    <t>石井</t>
    <rPh sb="0" eb="2">
      <t>イシイ</t>
    </rPh>
    <phoneticPr fontId="3"/>
  </si>
  <si>
    <t>山下</t>
    <rPh sb="0" eb="2">
      <t>ヤマシタ</t>
    </rPh>
    <phoneticPr fontId="3"/>
  </si>
  <si>
    <t>赤松</t>
    <rPh sb="0" eb="2">
      <t>アカマツ</t>
    </rPh>
    <phoneticPr fontId="3"/>
  </si>
  <si>
    <t>？</t>
    <phoneticPr fontId="3"/>
  </si>
  <si>
    <t>井上</t>
    <rPh sb="0" eb="2">
      <t>イノウエ</t>
    </rPh>
    <phoneticPr fontId="3"/>
  </si>
  <si>
    <t>石田研</t>
    <rPh sb="0" eb="2">
      <t>イシダ</t>
    </rPh>
    <rPh sb="2" eb="3">
      <t>ケン</t>
    </rPh>
    <phoneticPr fontId="3"/>
  </si>
  <si>
    <t>片山</t>
    <rPh sb="0" eb="2">
      <t>カタヤマ</t>
    </rPh>
    <phoneticPr fontId="3"/>
  </si>
  <si>
    <t>石田</t>
    <rPh sb="0" eb="2">
      <t>イシダ</t>
    </rPh>
    <phoneticPr fontId="3"/>
  </si>
  <si>
    <t>境</t>
    <rPh sb="0" eb="1">
      <t>サカイ</t>
    </rPh>
    <phoneticPr fontId="3"/>
  </si>
  <si>
    <t>北本</t>
    <rPh sb="0" eb="2">
      <t>キタモト</t>
    </rPh>
    <phoneticPr fontId="3"/>
  </si>
  <si>
    <t>野添</t>
    <rPh sb="0" eb="2">
      <t>ノゾエ</t>
    </rPh>
    <phoneticPr fontId="3"/>
  </si>
  <si>
    <t>周</t>
    <rPh sb="0" eb="1">
      <t>シュウ</t>
    </rPh>
    <phoneticPr fontId="3"/>
  </si>
  <si>
    <t>松野</t>
    <rPh sb="0" eb="2">
      <t>マツノ</t>
    </rPh>
    <phoneticPr fontId="3"/>
  </si>
  <si>
    <t>鍵福</t>
    <rPh sb="0" eb="1">
      <t>カギ</t>
    </rPh>
    <rPh sb="1" eb="2">
      <t>フク</t>
    </rPh>
    <phoneticPr fontId="3"/>
  </si>
  <si>
    <t>後藤</t>
    <rPh sb="0" eb="2">
      <t>ゴトウ</t>
    </rPh>
    <phoneticPr fontId="3"/>
  </si>
  <si>
    <t>家治川</t>
    <rPh sb="0" eb="1">
      <t>イエ</t>
    </rPh>
    <rPh sb="1" eb="2">
      <t>ジ</t>
    </rPh>
    <rPh sb="2" eb="3">
      <t>カワ</t>
    </rPh>
    <phoneticPr fontId="3"/>
  </si>
  <si>
    <t>尾崎</t>
    <rPh sb="0" eb="2">
      <t>オザキ</t>
    </rPh>
    <phoneticPr fontId="3"/>
  </si>
  <si>
    <t>西岡</t>
    <rPh sb="0" eb="2">
      <t>ニシオカ</t>
    </rPh>
    <phoneticPr fontId="3"/>
  </si>
  <si>
    <t>永田</t>
    <rPh sb="0" eb="2">
      <t>ナガタ</t>
    </rPh>
    <phoneticPr fontId="3"/>
  </si>
  <si>
    <t>奥山</t>
    <rPh sb="0" eb="2">
      <t>オクヤマ</t>
    </rPh>
    <phoneticPr fontId="3"/>
  </si>
  <si>
    <t>井澤</t>
    <rPh sb="0" eb="2">
      <t>イザワ</t>
    </rPh>
    <phoneticPr fontId="3"/>
  </si>
  <si>
    <t>吉村</t>
    <rPh sb="0" eb="2">
      <t>ヨシムラ</t>
    </rPh>
    <phoneticPr fontId="3"/>
  </si>
  <si>
    <t>青戸</t>
    <rPh sb="0" eb="2">
      <t>アオト</t>
    </rPh>
    <phoneticPr fontId="3"/>
  </si>
  <si>
    <t>田中</t>
    <rPh sb="0" eb="2">
      <t>タナカ</t>
    </rPh>
    <phoneticPr fontId="3"/>
  </si>
  <si>
    <t>石倉</t>
    <rPh sb="0" eb="2">
      <t>イシクラ</t>
    </rPh>
    <phoneticPr fontId="3"/>
  </si>
  <si>
    <t>山岡</t>
    <rPh sb="0" eb="2">
      <t>ヤマオカ</t>
    </rPh>
    <phoneticPr fontId="3"/>
  </si>
  <si>
    <t>中本</t>
    <rPh sb="0" eb="2">
      <t>ナカモト</t>
    </rPh>
    <phoneticPr fontId="3"/>
  </si>
  <si>
    <t>岡田</t>
    <rPh sb="0" eb="2">
      <t>オカダ</t>
    </rPh>
    <phoneticPr fontId="3"/>
  </si>
  <si>
    <t>牧原</t>
    <rPh sb="0" eb="2">
      <t>マキハラ</t>
    </rPh>
    <phoneticPr fontId="3"/>
  </si>
  <si>
    <t>川西</t>
    <rPh sb="0" eb="2">
      <t>カワニシ</t>
    </rPh>
    <phoneticPr fontId="3"/>
  </si>
  <si>
    <t>鍵福</t>
    <rPh sb="0" eb="1">
      <t>カギ</t>
    </rPh>
    <rPh sb="1" eb="2">
      <t>フク</t>
    </rPh>
    <phoneticPr fontId="3"/>
  </si>
  <si>
    <t>荒井</t>
    <phoneticPr fontId="3"/>
  </si>
  <si>
    <t>山岡</t>
    <phoneticPr fontId="3"/>
  </si>
  <si>
    <t>山本</t>
    <rPh sb="0" eb="2">
      <t>ヤマモト</t>
    </rPh>
    <phoneticPr fontId="3"/>
  </si>
</sst>
</file>

<file path=xl/styles.xml><?xml version="1.0" encoding="utf-8"?>
<styleSheet xmlns="http://schemas.openxmlformats.org/spreadsheetml/2006/main">
  <numFmts count="1">
    <numFmt numFmtId="176" formatCode="0.000_ 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5" borderId="4" xfId="0" applyFill="1" applyBorder="1">
      <alignment vertical="center"/>
    </xf>
    <xf numFmtId="0" fontId="0" fillId="6" borderId="4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opLeftCell="A51" workbookViewId="0">
      <selection activeCell="AC19" sqref="AC19"/>
    </sheetView>
  </sheetViews>
  <sheetFormatPr defaultRowHeight="13.5"/>
  <cols>
    <col min="1" max="1" width="12.5" customWidth="1"/>
    <col min="2" max="2" width="10" customWidth="1"/>
    <col min="3" max="3" width="1.25" style="4" customWidth="1"/>
    <col min="4" max="7" width="5" style="18" customWidth="1"/>
    <col min="8" max="23" width="5" style="8" customWidth="1"/>
    <col min="24" max="24" width="6.25" style="9" customWidth="1"/>
    <col min="25" max="32" width="5" customWidth="1"/>
  </cols>
  <sheetData>
    <row r="1" spans="1:24">
      <c r="C1" s="24"/>
      <c r="D1" s="94" t="s">
        <v>12</v>
      </c>
      <c r="E1" s="94"/>
      <c r="F1" s="94"/>
      <c r="G1" s="94"/>
      <c r="H1" s="94" t="s">
        <v>13</v>
      </c>
      <c r="I1" s="94"/>
      <c r="J1" s="94"/>
      <c r="K1" s="94"/>
      <c r="L1" s="94" t="s">
        <v>14</v>
      </c>
      <c r="M1" s="94"/>
      <c r="N1" s="94"/>
      <c r="O1" s="94"/>
      <c r="P1" s="94" t="s">
        <v>15</v>
      </c>
      <c r="Q1" s="94"/>
      <c r="R1" s="94"/>
      <c r="S1" s="94"/>
      <c r="T1" s="94" t="s">
        <v>16</v>
      </c>
      <c r="U1" s="94"/>
      <c r="V1" s="94"/>
      <c r="W1" s="94"/>
      <c r="X1" s="94"/>
    </row>
    <row r="2" spans="1:24">
      <c r="C2" s="24"/>
      <c r="D2" s="22" t="s">
        <v>0</v>
      </c>
      <c r="E2" s="22" t="s">
        <v>1</v>
      </c>
      <c r="F2" s="22" t="s">
        <v>2</v>
      </c>
      <c r="G2" s="22" t="s">
        <v>3</v>
      </c>
      <c r="H2" s="22" t="s">
        <v>0</v>
      </c>
      <c r="I2" s="22" t="s">
        <v>1</v>
      </c>
      <c r="J2" s="22" t="s">
        <v>2</v>
      </c>
      <c r="K2" s="22" t="s">
        <v>3</v>
      </c>
      <c r="L2" s="22" t="s">
        <v>0</v>
      </c>
      <c r="M2" s="22" t="s">
        <v>1</v>
      </c>
      <c r="N2" s="22" t="s">
        <v>2</v>
      </c>
      <c r="O2" s="22" t="s">
        <v>3</v>
      </c>
      <c r="P2" s="22" t="s">
        <v>0</v>
      </c>
      <c r="Q2" s="22" t="s">
        <v>1</v>
      </c>
      <c r="R2" s="22" t="s">
        <v>2</v>
      </c>
      <c r="S2" s="22" t="s">
        <v>3</v>
      </c>
      <c r="T2" s="22" t="s">
        <v>0</v>
      </c>
      <c r="U2" s="22" t="s">
        <v>1</v>
      </c>
      <c r="V2" s="22" t="s">
        <v>2</v>
      </c>
      <c r="W2" s="22" t="s">
        <v>3</v>
      </c>
      <c r="X2" s="25" t="s">
        <v>17</v>
      </c>
    </row>
    <row r="3" spans="1:24" s="2" customFormat="1">
      <c r="A3" s="40" t="s">
        <v>33</v>
      </c>
      <c r="B3" s="13" t="s">
        <v>34</v>
      </c>
      <c r="C3" s="26"/>
      <c r="D3" s="22">
        <v>6</v>
      </c>
      <c r="E3" s="22">
        <v>4</v>
      </c>
      <c r="F3" s="22">
        <v>2</v>
      </c>
      <c r="G3" s="22">
        <v>1</v>
      </c>
      <c r="H3" s="43">
        <v>5</v>
      </c>
      <c r="I3" s="43">
        <v>4</v>
      </c>
      <c r="J3" s="43">
        <v>2</v>
      </c>
      <c r="K3" s="43">
        <v>1</v>
      </c>
      <c r="L3" s="43">
        <v>4</v>
      </c>
      <c r="M3" s="43">
        <v>2</v>
      </c>
      <c r="N3" s="43">
        <v>2</v>
      </c>
      <c r="O3" s="43">
        <v>0</v>
      </c>
      <c r="P3" s="43">
        <v>6</v>
      </c>
      <c r="Q3" s="43">
        <v>4</v>
      </c>
      <c r="R3" s="43">
        <v>6</v>
      </c>
      <c r="S3" s="43">
        <v>0</v>
      </c>
      <c r="T3" s="43">
        <f>D3+H3+L3+P3</f>
        <v>21</v>
      </c>
      <c r="U3" s="43">
        <f>E3+I3+M3+Q3</f>
        <v>14</v>
      </c>
      <c r="V3" s="43">
        <f>F3+J3+N3+R3</f>
        <v>12</v>
      </c>
      <c r="W3" s="43">
        <f>G3+K3+O3+S3</f>
        <v>2</v>
      </c>
      <c r="X3" s="25">
        <f>U3/T3</f>
        <v>0.66666666666666663</v>
      </c>
    </row>
    <row r="4" spans="1:24">
      <c r="A4" s="41"/>
      <c r="B4" s="13" t="s">
        <v>35</v>
      </c>
      <c r="C4" s="24"/>
      <c r="D4" s="22">
        <v>6</v>
      </c>
      <c r="E4" s="22">
        <v>4</v>
      </c>
      <c r="F4" s="22">
        <v>2</v>
      </c>
      <c r="G4" s="22">
        <v>0</v>
      </c>
      <c r="H4" s="43">
        <v>3</v>
      </c>
      <c r="I4" s="43">
        <v>2</v>
      </c>
      <c r="J4" s="43">
        <v>2</v>
      </c>
      <c r="K4" s="43">
        <v>0</v>
      </c>
      <c r="L4" s="43">
        <v>3</v>
      </c>
      <c r="M4" s="43">
        <v>2</v>
      </c>
      <c r="N4" s="43">
        <v>1</v>
      </c>
      <c r="O4" s="43">
        <v>0</v>
      </c>
      <c r="P4" s="43">
        <v>7</v>
      </c>
      <c r="Q4" s="43">
        <v>3</v>
      </c>
      <c r="R4" s="43">
        <v>2</v>
      </c>
      <c r="S4" s="43">
        <v>0</v>
      </c>
      <c r="T4" s="43">
        <f t="shared" ref="T4:W21" si="0">D4+H4+L4+P4</f>
        <v>19</v>
      </c>
      <c r="U4" s="43">
        <f t="shared" si="0"/>
        <v>11</v>
      </c>
      <c r="V4" s="43">
        <f t="shared" si="0"/>
        <v>7</v>
      </c>
      <c r="W4" s="43">
        <f t="shared" si="0"/>
        <v>0</v>
      </c>
      <c r="X4" s="25">
        <f t="shared" ref="X4:X57" si="1">U4/T4</f>
        <v>0.57894736842105265</v>
      </c>
    </row>
    <row r="5" spans="1:24">
      <c r="A5" s="41"/>
      <c r="B5" s="13" t="s">
        <v>36</v>
      </c>
      <c r="C5" s="24"/>
      <c r="D5" s="22">
        <v>6</v>
      </c>
      <c r="E5" s="22">
        <v>4</v>
      </c>
      <c r="F5" s="22">
        <v>8</v>
      </c>
      <c r="G5" s="22">
        <v>2</v>
      </c>
      <c r="H5" s="43">
        <v>4</v>
      </c>
      <c r="I5" s="43">
        <v>0</v>
      </c>
      <c r="J5" s="43">
        <v>0</v>
      </c>
      <c r="K5" s="43">
        <v>0</v>
      </c>
      <c r="L5" s="43">
        <v>4</v>
      </c>
      <c r="M5" s="43">
        <v>1</v>
      </c>
      <c r="N5" s="43">
        <v>0</v>
      </c>
      <c r="O5" s="43">
        <v>0</v>
      </c>
      <c r="P5" s="43">
        <v>6</v>
      </c>
      <c r="Q5" s="43">
        <v>4</v>
      </c>
      <c r="R5" s="43">
        <v>4</v>
      </c>
      <c r="S5" s="43">
        <v>0</v>
      </c>
      <c r="T5" s="43">
        <f t="shared" si="0"/>
        <v>20</v>
      </c>
      <c r="U5" s="43">
        <f t="shared" si="0"/>
        <v>9</v>
      </c>
      <c r="V5" s="43">
        <f t="shared" si="0"/>
        <v>12</v>
      </c>
      <c r="W5" s="43">
        <f t="shared" si="0"/>
        <v>2</v>
      </c>
      <c r="X5" s="25">
        <f t="shared" si="1"/>
        <v>0.45</v>
      </c>
    </row>
    <row r="6" spans="1:24">
      <c r="A6" s="41"/>
      <c r="B6" s="13" t="s">
        <v>37</v>
      </c>
      <c r="C6" s="24"/>
      <c r="D6" s="22">
        <v>6</v>
      </c>
      <c r="E6" s="22">
        <v>3</v>
      </c>
      <c r="F6" s="22">
        <v>2</v>
      </c>
      <c r="G6" s="22">
        <v>0</v>
      </c>
      <c r="H6" s="43">
        <v>4</v>
      </c>
      <c r="I6" s="43">
        <v>3</v>
      </c>
      <c r="J6" s="43">
        <v>3</v>
      </c>
      <c r="K6" s="43">
        <v>2</v>
      </c>
      <c r="L6" s="43">
        <v>3</v>
      </c>
      <c r="M6" s="43">
        <v>1</v>
      </c>
      <c r="N6" s="43">
        <v>0</v>
      </c>
      <c r="O6" s="43">
        <v>0</v>
      </c>
      <c r="P6" s="43">
        <v>6</v>
      </c>
      <c r="Q6" s="43">
        <v>4</v>
      </c>
      <c r="R6" s="43">
        <v>1</v>
      </c>
      <c r="S6" s="43">
        <v>0</v>
      </c>
      <c r="T6" s="43">
        <f>D6+H6+L6+P6</f>
        <v>19</v>
      </c>
      <c r="U6" s="43">
        <f>E6+I6+M6+Q6</f>
        <v>11</v>
      </c>
      <c r="V6" s="43">
        <f>F6+J6+N6+R6</f>
        <v>6</v>
      </c>
      <c r="W6" s="43">
        <f t="shared" si="0"/>
        <v>2</v>
      </c>
      <c r="X6" s="25">
        <f t="shared" si="1"/>
        <v>0.57894736842105265</v>
      </c>
    </row>
    <row r="7" spans="1:24">
      <c r="A7" s="41"/>
      <c r="B7" s="13" t="s">
        <v>38</v>
      </c>
      <c r="C7" s="24"/>
      <c r="D7" s="22">
        <v>6</v>
      </c>
      <c r="E7" s="22">
        <v>3</v>
      </c>
      <c r="F7" s="22">
        <v>1</v>
      </c>
      <c r="G7" s="22">
        <v>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>
        <f t="shared" si="0"/>
        <v>6</v>
      </c>
      <c r="U7" s="43">
        <f t="shared" si="0"/>
        <v>3</v>
      </c>
      <c r="V7" s="43">
        <f t="shared" si="0"/>
        <v>1</v>
      </c>
      <c r="W7" s="43">
        <f t="shared" si="0"/>
        <v>0</v>
      </c>
      <c r="X7" s="25">
        <f t="shared" si="1"/>
        <v>0.5</v>
      </c>
    </row>
    <row r="8" spans="1:24">
      <c r="A8" s="41"/>
      <c r="B8" s="13" t="s">
        <v>39</v>
      </c>
      <c r="C8" s="24"/>
      <c r="D8" s="22">
        <v>6</v>
      </c>
      <c r="E8" s="22">
        <v>2</v>
      </c>
      <c r="F8" s="22">
        <v>3</v>
      </c>
      <c r="G8" s="22">
        <v>0</v>
      </c>
      <c r="H8" s="43">
        <v>3</v>
      </c>
      <c r="I8" s="43">
        <v>2</v>
      </c>
      <c r="J8" s="43">
        <v>1</v>
      </c>
      <c r="K8" s="43">
        <v>0</v>
      </c>
      <c r="L8" s="43">
        <v>3</v>
      </c>
      <c r="M8" s="43">
        <v>2</v>
      </c>
      <c r="N8" s="43">
        <v>0</v>
      </c>
      <c r="O8" s="43">
        <v>0</v>
      </c>
      <c r="P8" s="43"/>
      <c r="Q8" s="43"/>
      <c r="R8" s="43"/>
      <c r="S8" s="43"/>
      <c r="T8" s="43">
        <f t="shared" si="0"/>
        <v>12</v>
      </c>
      <c r="U8" s="43">
        <f t="shared" si="0"/>
        <v>6</v>
      </c>
      <c r="V8" s="43">
        <f t="shared" si="0"/>
        <v>4</v>
      </c>
      <c r="W8" s="43">
        <f t="shared" si="0"/>
        <v>0</v>
      </c>
      <c r="X8" s="25">
        <f t="shared" si="1"/>
        <v>0.5</v>
      </c>
    </row>
    <row r="9" spans="1:24">
      <c r="A9" s="41"/>
      <c r="B9" s="13" t="s">
        <v>40</v>
      </c>
      <c r="C9" s="24"/>
      <c r="D9" s="22">
        <v>6</v>
      </c>
      <c r="E9" s="22">
        <v>3</v>
      </c>
      <c r="F9" s="22">
        <v>3</v>
      </c>
      <c r="G9" s="22">
        <v>0</v>
      </c>
      <c r="H9" s="43">
        <v>4</v>
      </c>
      <c r="I9" s="43">
        <v>1</v>
      </c>
      <c r="J9" s="43">
        <v>2</v>
      </c>
      <c r="K9" s="43">
        <v>0</v>
      </c>
      <c r="L9" s="43">
        <v>3</v>
      </c>
      <c r="M9" s="43">
        <v>2</v>
      </c>
      <c r="N9" s="43">
        <v>2</v>
      </c>
      <c r="O9" s="43">
        <v>0</v>
      </c>
      <c r="P9" s="43">
        <v>6</v>
      </c>
      <c r="Q9" s="43">
        <v>3</v>
      </c>
      <c r="R9" s="43">
        <v>1</v>
      </c>
      <c r="S9" s="43">
        <v>0</v>
      </c>
      <c r="T9" s="43">
        <f t="shared" si="0"/>
        <v>19</v>
      </c>
      <c r="U9" s="43">
        <f t="shared" si="0"/>
        <v>9</v>
      </c>
      <c r="V9" s="43">
        <f t="shared" si="0"/>
        <v>8</v>
      </c>
      <c r="W9" s="43">
        <f t="shared" si="0"/>
        <v>0</v>
      </c>
      <c r="X9" s="25">
        <f t="shared" si="1"/>
        <v>0.47368421052631576</v>
      </c>
    </row>
    <row r="10" spans="1:24">
      <c r="A10" s="41"/>
      <c r="B10" s="13" t="s">
        <v>41</v>
      </c>
      <c r="C10" s="24"/>
      <c r="D10" s="22">
        <v>6</v>
      </c>
      <c r="E10" s="22">
        <v>4</v>
      </c>
      <c r="F10" s="22">
        <v>4</v>
      </c>
      <c r="G10" s="22">
        <v>0</v>
      </c>
      <c r="H10" s="43"/>
      <c r="I10" s="43"/>
      <c r="J10" s="43"/>
      <c r="K10" s="43"/>
      <c r="L10" s="43">
        <v>3</v>
      </c>
      <c r="M10" s="43">
        <v>2</v>
      </c>
      <c r="N10" s="43">
        <v>2</v>
      </c>
      <c r="O10" s="43">
        <v>0</v>
      </c>
      <c r="P10" s="43">
        <v>6</v>
      </c>
      <c r="Q10" s="43">
        <v>6</v>
      </c>
      <c r="R10" s="43">
        <v>2</v>
      </c>
      <c r="S10" s="43">
        <v>0</v>
      </c>
      <c r="T10" s="43">
        <f t="shared" si="0"/>
        <v>15</v>
      </c>
      <c r="U10" s="43">
        <f t="shared" si="0"/>
        <v>12</v>
      </c>
      <c r="V10" s="43">
        <f t="shared" si="0"/>
        <v>8</v>
      </c>
      <c r="W10" s="43">
        <f t="shared" si="0"/>
        <v>0</v>
      </c>
      <c r="X10" s="25">
        <f t="shared" si="1"/>
        <v>0.8</v>
      </c>
    </row>
    <row r="11" spans="1:24">
      <c r="A11" s="41"/>
      <c r="B11" s="13" t="s">
        <v>42</v>
      </c>
      <c r="C11" s="24"/>
      <c r="D11" s="22">
        <v>4</v>
      </c>
      <c r="E11" s="22">
        <v>0</v>
      </c>
      <c r="F11" s="22">
        <v>1</v>
      </c>
      <c r="G11" s="22">
        <v>0</v>
      </c>
      <c r="H11" s="43">
        <v>3</v>
      </c>
      <c r="I11" s="43">
        <v>1</v>
      </c>
      <c r="J11" s="43">
        <v>0</v>
      </c>
      <c r="K11" s="43">
        <v>0</v>
      </c>
      <c r="L11" s="43">
        <v>3</v>
      </c>
      <c r="M11" s="43">
        <v>1</v>
      </c>
      <c r="N11" s="43">
        <v>2</v>
      </c>
      <c r="O11" s="43">
        <v>0</v>
      </c>
      <c r="P11" s="43">
        <v>6</v>
      </c>
      <c r="Q11" s="43">
        <v>4</v>
      </c>
      <c r="R11" s="43">
        <v>2</v>
      </c>
      <c r="S11" s="43">
        <v>0</v>
      </c>
      <c r="T11" s="43">
        <f t="shared" si="0"/>
        <v>16</v>
      </c>
      <c r="U11" s="43">
        <f t="shared" si="0"/>
        <v>6</v>
      </c>
      <c r="V11" s="43">
        <f t="shared" si="0"/>
        <v>5</v>
      </c>
      <c r="W11" s="43">
        <f t="shared" si="0"/>
        <v>0</v>
      </c>
      <c r="X11" s="25">
        <f t="shared" si="1"/>
        <v>0.375</v>
      </c>
    </row>
    <row r="12" spans="1:24">
      <c r="A12" s="41"/>
      <c r="B12" s="13" t="s">
        <v>130</v>
      </c>
      <c r="C12" s="24"/>
      <c r="D12" s="22"/>
      <c r="E12" s="22"/>
      <c r="F12" s="22"/>
      <c r="G12" s="22"/>
      <c r="H12" s="43">
        <v>4</v>
      </c>
      <c r="I12" s="43">
        <v>2</v>
      </c>
      <c r="J12" s="43">
        <v>2</v>
      </c>
      <c r="K12" s="43">
        <v>0</v>
      </c>
      <c r="L12" s="43"/>
      <c r="M12" s="43"/>
      <c r="N12" s="43"/>
      <c r="O12" s="43"/>
      <c r="P12" s="43">
        <v>6</v>
      </c>
      <c r="Q12" s="43">
        <v>3</v>
      </c>
      <c r="R12" s="43">
        <v>4</v>
      </c>
      <c r="S12" s="43">
        <v>0</v>
      </c>
      <c r="T12" s="43">
        <f t="shared" si="0"/>
        <v>10</v>
      </c>
      <c r="U12" s="43">
        <f t="shared" si="0"/>
        <v>5</v>
      </c>
      <c r="V12" s="43">
        <f t="shared" si="0"/>
        <v>6</v>
      </c>
      <c r="W12" s="43">
        <f t="shared" si="0"/>
        <v>0</v>
      </c>
      <c r="X12" s="25">
        <f t="shared" si="1"/>
        <v>0.5</v>
      </c>
    </row>
    <row r="13" spans="1:24">
      <c r="A13" s="41"/>
      <c r="B13" s="13" t="s">
        <v>138</v>
      </c>
      <c r="C13" s="24"/>
      <c r="D13" s="22"/>
      <c r="E13" s="22"/>
      <c r="F13" s="22"/>
      <c r="G13" s="22"/>
      <c r="H13" s="43"/>
      <c r="I13" s="43"/>
      <c r="J13" s="43"/>
      <c r="K13" s="43"/>
      <c r="L13" s="43">
        <v>3</v>
      </c>
      <c r="M13" s="43">
        <v>1</v>
      </c>
      <c r="N13" s="43">
        <v>0</v>
      </c>
      <c r="O13" s="43">
        <v>0</v>
      </c>
      <c r="P13" s="43"/>
      <c r="Q13" s="43"/>
      <c r="R13" s="43"/>
      <c r="S13" s="43"/>
      <c r="T13" s="43">
        <f t="shared" si="0"/>
        <v>3</v>
      </c>
      <c r="U13" s="43">
        <f t="shared" si="0"/>
        <v>1</v>
      </c>
      <c r="V13" s="43">
        <f t="shared" si="0"/>
        <v>0</v>
      </c>
      <c r="W13" s="43">
        <f t="shared" si="0"/>
        <v>0</v>
      </c>
      <c r="X13" s="25">
        <f t="shared" si="1"/>
        <v>0.33333333333333331</v>
      </c>
    </row>
    <row r="14" spans="1:24" s="2" customFormat="1" ht="13.5" customHeight="1">
      <c r="A14" s="34" t="s">
        <v>45</v>
      </c>
      <c r="B14" s="11" t="s">
        <v>49</v>
      </c>
      <c r="C14" s="26"/>
      <c r="D14" s="22">
        <v>3</v>
      </c>
      <c r="E14" s="22">
        <v>3</v>
      </c>
      <c r="F14" s="22">
        <v>2</v>
      </c>
      <c r="G14" s="22">
        <v>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>
        <f t="shared" si="0"/>
        <v>3</v>
      </c>
      <c r="U14" s="43">
        <f t="shared" si="0"/>
        <v>3</v>
      </c>
      <c r="V14" s="43">
        <f t="shared" si="0"/>
        <v>2</v>
      </c>
      <c r="W14" s="43">
        <f t="shared" si="0"/>
        <v>0</v>
      </c>
      <c r="X14" s="25">
        <f t="shared" si="1"/>
        <v>1</v>
      </c>
    </row>
    <row r="15" spans="1:24">
      <c r="A15" s="35"/>
      <c r="B15" s="11" t="s">
        <v>50</v>
      </c>
      <c r="C15" s="24"/>
      <c r="D15" s="22">
        <v>3</v>
      </c>
      <c r="E15" s="22">
        <v>2</v>
      </c>
      <c r="F15" s="22">
        <v>0</v>
      </c>
      <c r="G15" s="22">
        <v>0</v>
      </c>
      <c r="H15" s="43"/>
      <c r="I15" s="43"/>
      <c r="J15" s="43"/>
      <c r="K15" s="43"/>
      <c r="L15" s="43"/>
      <c r="M15" s="43"/>
      <c r="N15" s="43"/>
      <c r="O15" s="43"/>
      <c r="P15" s="43">
        <v>2</v>
      </c>
      <c r="Q15" s="43">
        <v>0</v>
      </c>
      <c r="R15" s="43">
        <v>0</v>
      </c>
      <c r="S15" s="43">
        <v>0</v>
      </c>
      <c r="T15" s="43">
        <f t="shared" si="0"/>
        <v>5</v>
      </c>
      <c r="U15" s="43">
        <f t="shared" si="0"/>
        <v>2</v>
      </c>
      <c r="V15" s="43">
        <f t="shared" si="0"/>
        <v>0</v>
      </c>
      <c r="W15" s="43">
        <f t="shared" si="0"/>
        <v>0</v>
      </c>
      <c r="X15" s="25">
        <f t="shared" si="1"/>
        <v>0.4</v>
      </c>
    </row>
    <row r="16" spans="1:24">
      <c r="A16" s="35"/>
      <c r="B16" s="11" t="s">
        <v>43</v>
      </c>
      <c r="C16" s="24"/>
      <c r="D16" s="22">
        <v>2</v>
      </c>
      <c r="E16" s="22">
        <v>1</v>
      </c>
      <c r="F16" s="22">
        <v>1</v>
      </c>
      <c r="G16" s="22">
        <v>0</v>
      </c>
      <c r="H16" s="43">
        <v>2</v>
      </c>
      <c r="I16" s="43">
        <v>1</v>
      </c>
      <c r="J16" s="43">
        <v>0</v>
      </c>
      <c r="K16" s="43">
        <v>0</v>
      </c>
      <c r="L16" s="43">
        <v>2</v>
      </c>
      <c r="M16" s="43">
        <v>0</v>
      </c>
      <c r="N16" s="43">
        <v>0</v>
      </c>
      <c r="O16" s="43">
        <v>0</v>
      </c>
      <c r="P16" s="43">
        <v>2</v>
      </c>
      <c r="Q16" s="43">
        <v>2</v>
      </c>
      <c r="R16" s="43">
        <v>0</v>
      </c>
      <c r="S16" s="43">
        <v>0</v>
      </c>
      <c r="T16" s="43">
        <f t="shared" si="0"/>
        <v>8</v>
      </c>
      <c r="U16" s="43">
        <f t="shared" si="0"/>
        <v>4</v>
      </c>
      <c r="V16" s="43">
        <f t="shared" si="0"/>
        <v>1</v>
      </c>
      <c r="W16" s="43">
        <f t="shared" si="0"/>
        <v>0</v>
      </c>
      <c r="X16" s="25">
        <f t="shared" si="1"/>
        <v>0.5</v>
      </c>
    </row>
    <row r="17" spans="1:24">
      <c r="A17" s="35"/>
      <c r="B17" s="11" t="s">
        <v>51</v>
      </c>
      <c r="C17" s="24"/>
      <c r="D17" s="22">
        <v>2</v>
      </c>
      <c r="E17" s="22">
        <v>1</v>
      </c>
      <c r="F17" s="22">
        <v>0</v>
      </c>
      <c r="G17" s="22">
        <v>0</v>
      </c>
      <c r="H17" s="43"/>
      <c r="I17" s="43"/>
      <c r="J17" s="43"/>
      <c r="K17" s="43"/>
      <c r="L17" s="43">
        <v>2</v>
      </c>
      <c r="M17" s="43">
        <v>2</v>
      </c>
      <c r="N17" s="43">
        <v>1</v>
      </c>
      <c r="O17" s="43">
        <v>0</v>
      </c>
      <c r="P17" s="43"/>
      <c r="Q17" s="43"/>
      <c r="R17" s="43"/>
      <c r="S17" s="43"/>
      <c r="T17" s="43">
        <f t="shared" si="0"/>
        <v>4</v>
      </c>
      <c r="U17" s="43">
        <f t="shared" si="0"/>
        <v>3</v>
      </c>
      <c r="V17" s="43">
        <f t="shared" si="0"/>
        <v>1</v>
      </c>
      <c r="W17" s="43">
        <f t="shared" si="0"/>
        <v>0</v>
      </c>
      <c r="X17" s="25">
        <f t="shared" si="1"/>
        <v>0.75</v>
      </c>
    </row>
    <row r="18" spans="1:24">
      <c r="A18" s="35"/>
      <c r="B18" s="11" t="s">
        <v>52</v>
      </c>
      <c r="C18" s="24"/>
      <c r="D18" s="22">
        <v>2</v>
      </c>
      <c r="E18" s="22">
        <v>1</v>
      </c>
      <c r="F18" s="22">
        <v>0</v>
      </c>
      <c r="G18" s="22">
        <v>0</v>
      </c>
      <c r="H18" s="43">
        <v>2</v>
      </c>
      <c r="I18" s="43">
        <v>0</v>
      </c>
      <c r="J18" s="43">
        <v>0</v>
      </c>
      <c r="K18" s="43">
        <v>0</v>
      </c>
      <c r="L18" s="43">
        <v>3</v>
      </c>
      <c r="M18" s="43">
        <v>1</v>
      </c>
      <c r="N18" s="43">
        <v>0</v>
      </c>
      <c r="O18" s="43">
        <v>0</v>
      </c>
      <c r="P18" s="43">
        <v>2</v>
      </c>
      <c r="Q18" s="43">
        <v>0</v>
      </c>
      <c r="R18" s="43">
        <v>1</v>
      </c>
      <c r="S18" s="43">
        <v>0</v>
      </c>
      <c r="T18" s="43">
        <f t="shared" si="0"/>
        <v>9</v>
      </c>
      <c r="U18" s="43">
        <f t="shared" si="0"/>
        <v>2</v>
      </c>
      <c r="V18" s="43">
        <f t="shared" si="0"/>
        <v>1</v>
      </c>
      <c r="W18" s="43">
        <f t="shared" si="0"/>
        <v>0</v>
      </c>
      <c r="X18" s="25">
        <f t="shared" si="1"/>
        <v>0.22222222222222221</v>
      </c>
    </row>
    <row r="19" spans="1:24">
      <c r="A19" s="35"/>
      <c r="B19" s="11" t="s">
        <v>47</v>
      </c>
      <c r="C19" s="24"/>
      <c r="D19" s="22">
        <v>2</v>
      </c>
      <c r="E19" s="22">
        <v>1</v>
      </c>
      <c r="F19" s="22">
        <v>0</v>
      </c>
      <c r="G19" s="22">
        <v>0</v>
      </c>
      <c r="H19" s="43">
        <v>2</v>
      </c>
      <c r="I19" s="43">
        <v>0</v>
      </c>
      <c r="J19" s="43">
        <v>0</v>
      </c>
      <c r="K19" s="43">
        <v>0</v>
      </c>
      <c r="L19" s="43"/>
      <c r="M19" s="43"/>
      <c r="N19" s="43"/>
      <c r="O19" s="43"/>
      <c r="P19" s="43">
        <v>2</v>
      </c>
      <c r="Q19" s="43">
        <v>0</v>
      </c>
      <c r="R19" s="43">
        <v>0</v>
      </c>
      <c r="S19" s="43">
        <v>0</v>
      </c>
      <c r="T19" s="43">
        <f t="shared" si="0"/>
        <v>6</v>
      </c>
      <c r="U19" s="43">
        <f t="shared" si="0"/>
        <v>1</v>
      </c>
      <c r="V19" s="43">
        <f t="shared" si="0"/>
        <v>0</v>
      </c>
      <c r="W19" s="43">
        <f t="shared" si="0"/>
        <v>0</v>
      </c>
      <c r="X19" s="25">
        <f t="shared" si="1"/>
        <v>0.16666666666666666</v>
      </c>
    </row>
    <row r="20" spans="1:24">
      <c r="A20" s="35"/>
      <c r="B20" s="11" t="s">
        <v>53</v>
      </c>
      <c r="C20" s="24"/>
      <c r="D20" s="22">
        <v>2</v>
      </c>
      <c r="E20" s="22">
        <v>0</v>
      </c>
      <c r="F20" s="22">
        <v>0</v>
      </c>
      <c r="G20" s="22">
        <v>0</v>
      </c>
      <c r="H20" s="43">
        <v>2</v>
      </c>
      <c r="I20" s="43">
        <v>1</v>
      </c>
      <c r="J20" s="43">
        <v>0</v>
      </c>
      <c r="K20" s="43">
        <v>0</v>
      </c>
      <c r="L20" s="43">
        <v>2</v>
      </c>
      <c r="M20" s="43">
        <v>2</v>
      </c>
      <c r="N20" s="43">
        <v>0</v>
      </c>
      <c r="O20" s="43">
        <v>0</v>
      </c>
      <c r="P20" s="43">
        <v>2</v>
      </c>
      <c r="Q20" s="43">
        <v>2</v>
      </c>
      <c r="R20" s="43">
        <v>0</v>
      </c>
      <c r="S20" s="43">
        <v>0</v>
      </c>
      <c r="T20" s="43">
        <f t="shared" si="0"/>
        <v>8</v>
      </c>
      <c r="U20" s="43">
        <f t="shared" si="0"/>
        <v>5</v>
      </c>
      <c r="V20" s="43">
        <f t="shared" si="0"/>
        <v>0</v>
      </c>
      <c r="W20" s="43">
        <f t="shared" si="0"/>
        <v>0</v>
      </c>
      <c r="X20" s="25">
        <f t="shared" si="1"/>
        <v>0.625</v>
      </c>
    </row>
    <row r="21" spans="1:24">
      <c r="A21" s="35"/>
      <c r="B21" s="11" t="s">
        <v>54</v>
      </c>
      <c r="C21" s="24"/>
      <c r="D21" s="22">
        <v>2</v>
      </c>
      <c r="E21" s="22">
        <v>1</v>
      </c>
      <c r="F21" s="22">
        <v>0</v>
      </c>
      <c r="G21" s="22">
        <v>0</v>
      </c>
      <c r="H21" s="43">
        <v>2</v>
      </c>
      <c r="I21" s="43">
        <v>0</v>
      </c>
      <c r="J21" s="43">
        <v>0</v>
      </c>
      <c r="K21" s="43">
        <v>0</v>
      </c>
      <c r="L21" s="43">
        <v>3</v>
      </c>
      <c r="M21" s="43">
        <v>1</v>
      </c>
      <c r="N21" s="43">
        <v>1</v>
      </c>
      <c r="O21" s="43">
        <v>0</v>
      </c>
      <c r="P21" s="43">
        <v>2</v>
      </c>
      <c r="Q21" s="43">
        <v>1</v>
      </c>
      <c r="R21" s="43">
        <v>0</v>
      </c>
      <c r="S21" s="43">
        <v>0</v>
      </c>
      <c r="T21" s="43">
        <f t="shared" si="0"/>
        <v>9</v>
      </c>
      <c r="U21" s="43">
        <f t="shared" si="0"/>
        <v>3</v>
      </c>
      <c r="V21" s="43">
        <f t="shared" si="0"/>
        <v>1</v>
      </c>
      <c r="W21" s="43">
        <f t="shared" si="0"/>
        <v>0</v>
      </c>
      <c r="X21" s="25">
        <f t="shared" si="1"/>
        <v>0.33333333333333331</v>
      </c>
    </row>
    <row r="22" spans="1:24">
      <c r="A22" s="35"/>
      <c r="B22" s="11" t="s">
        <v>55</v>
      </c>
      <c r="C22" s="24"/>
      <c r="D22" s="27">
        <v>2</v>
      </c>
      <c r="E22" s="27">
        <v>2</v>
      </c>
      <c r="F22" s="27">
        <v>1</v>
      </c>
      <c r="G22" s="27">
        <v>0</v>
      </c>
      <c r="H22" s="44">
        <v>1</v>
      </c>
      <c r="I22" s="44">
        <v>1</v>
      </c>
      <c r="J22" s="44">
        <v>0</v>
      </c>
      <c r="K22" s="43">
        <v>0</v>
      </c>
      <c r="L22" s="44">
        <v>2</v>
      </c>
      <c r="M22" s="44">
        <v>1</v>
      </c>
      <c r="N22" s="44">
        <v>1</v>
      </c>
      <c r="O22" s="44">
        <v>0</v>
      </c>
      <c r="P22" s="44"/>
      <c r="Q22" s="44"/>
      <c r="R22" s="44"/>
      <c r="S22" s="44"/>
      <c r="T22" s="43">
        <f t="shared" ref="T22:W57" si="2">D22+H22+L22+P22</f>
        <v>5</v>
      </c>
      <c r="U22" s="43">
        <f t="shared" si="2"/>
        <v>4</v>
      </c>
      <c r="V22" s="43">
        <f t="shared" si="2"/>
        <v>2</v>
      </c>
      <c r="W22" s="43">
        <f t="shared" si="2"/>
        <v>0</v>
      </c>
      <c r="X22" s="25">
        <f t="shared" si="1"/>
        <v>0.8</v>
      </c>
    </row>
    <row r="23" spans="1:24">
      <c r="A23" s="35"/>
      <c r="B23" s="11" t="s">
        <v>56</v>
      </c>
      <c r="C23" s="24"/>
      <c r="D23" s="22">
        <v>2</v>
      </c>
      <c r="E23" s="22">
        <v>1</v>
      </c>
      <c r="F23" s="22">
        <v>1</v>
      </c>
      <c r="G23" s="22">
        <v>0</v>
      </c>
      <c r="H23" s="44"/>
      <c r="I23" s="44"/>
      <c r="J23" s="44"/>
      <c r="K23" s="43"/>
      <c r="L23" s="44"/>
      <c r="M23" s="44"/>
      <c r="N23" s="44"/>
      <c r="O23" s="44"/>
      <c r="P23" s="44"/>
      <c r="Q23" s="44"/>
      <c r="R23" s="44"/>
      <c r="S23" s="44"/>
      <c r="T23" s="43">
        <f t="shared" si="2"/>
        <v>2</v>
      </c>
      <c r="U23" s="43">
        <f t="shared" si="2"/>
        <v>1</v>
      </c>
      <c r="V23" s="43">
        <f t="shared" si="2"/>
        <v>1</v>
      </c>
      <c r="W23" s="43">
        <f t="shared" si="2"/>
        <v>0</v>
      </c>
      <c r="X23" s="25">
        <f t="shared" si="1"/>
        <v>0.5</v>
      </c>
    </row>
    <row r="24" spans="1:24">
      <c r="A24" s="35"/>
      <c r="B24" s="11" t="s">
        <v>57</v>
      </c>
      <c r="C24" s="24"/>
      <c r="D24" s="27">
        <v>2</v>
      </c>
      <c r="E24" s="27">
        <v>0</v>
      </c>
      <c r="F24" s="27">
        <v>0</v>
      </c>
      <c r="G24" s="27">
        <v>0</v>
      </c>
      <c r="H24" s="44">
        <v>1</v>
      </c>
      <c r="I24" s="44">
        <v>1</v>
      </c>
      <c r="J24" s="44">
        <v>0</v>
      </c>
      <c r="K24" s="43">
        <v>0</v>
      </c>
      <c r="L24" s="44">
        <v>2</v>
      </c>
      <c r="M24" s="44">
        <v>0</v>
      </c>
      <c r="N24" s="44">
        <v>0</v>
      </c>
      <c r="O24" s="44">
        <v>0</v>
      </c>
      <c r="P24" s="44">
        <v>2</v>
      </c>
      <c r="Q24" s="44">
        <v>0</v>
      </c>
      <c r="R24" s="44">
        <v>0</v>
      </c>
      <c r="S24" s="44">
        <v>0</v>
      </c>
      <c r="T24" s="43">
        <f t="shared" si="2"/>
        <v>7</v>
      </c>
      <c r="U24" s="43">
        <f t="shared" si="2"/>
        <v>1</v>
      </c>
      <c r="V24" s="43">
        <f t="shared" si="2"/>
        <v>0</v>
      </c>
      <c r="W24" s="43">
        <f t="shared" si="2"/>
        <v>0</v>
      </c>
      <c r="X24" s="25">
        <f t="shared" si="1"/>
        <v>0.14285714285714285</v>
      </c>
    </row>
    <row r="25" spans="1:24">
      <c r="A25" s="35"/>
      <c r="B25" s="11" t="s">
        <v>58</v>
      </c>
      <c r="C25" s="24"/>
      <c r="D25" s="27">
        <v>2</v>
      </c>
      <c r="E25" s="27">
        <v>0</v>
      </c>
      <c r="F25" s="27">
        <v>0</v>
      </c>
      <c r="G25" s="27">
        <v>0</v>
      </c>
      <c r="H25" s="44"/>
      <c r="I25" s="44"/>
      <c r="J25" s="44"/>
      <c r="K25" s="43"/>
      <c r="L25" s="44"/>
      <c r="M25" s="44"/>
      <c r="N25" s="44"/>
      <c r="O25" s="44"/>
      <c r="P25" s="44"/>
      <c r="Q25" s="44"/>
      <c r="R25" s="44"/>
      <c r="S25" s="44"/>
      <c r="T25" s="43">
        <f t="shared" si="2"/>
        <v>2</v>
      </c>
      <c r="U25" s="43">
        <f t="shared" si="2"/>
        <v>0</v>
      </c>
      <c r="V25" s="43">
        <f t="shared" si="2"/>
        <v>0</v>
      </c>
      <c r="W25" s="43">
        <f t="shared" si="2"/>
        <v>0</v>
      </c>
      <c r="X25" s="25">
        <f t="shared" si="1"/>
        <v>0</v>
      </c>
    </row>
    <row r="26" spans="1:24">
      <c r="A26" s="35"/>
      <c r="B26" s="11" t="s">
        <v>117</v>
      </c>
      <c r="C26" s="24"/>
      <c r="D26" s="27"/>
      <c r="E26" s="27"/>
      <c r="F26" s="27"/>
      <c r="G26" s="27"/>
      <c r="H26" s="44">
        <v>2</v>
      </c>
      <c r="I26" s="44">
        <v>1</v>
      </c>
      <c r="J26" s="44">
        <v>0</v>
      </c>
      <c r="K26" s="43">
        <v>0</v>
      </c>
      <c r="L26" s="44">
        <v>1</v>
      </c>
      <c r="M26" s="44">
        <v>1</v>
      </c>
      <c r="N26" s="44">
        <v>0</v>
      </c>
      <c r="O26" s="44">
        <v>0</v>
      </c>
      <c r="P26" s="44">
        <v>2</v>
      </c>
      <c r="Q26" s="44">
        <v>1</v>
      </c>
      <c r="R26" s="44">
        <v>0</v>
      </c>
      <c r="S26" s="44">
        <v>0</v>
      </c>
      <c r="T26" s="43">
        <f t="shared" ref="T26:W33" si="3">D26+H26+L26+P26</f>
        <v>5</v>
      </c>
      <c r="U26" s="43">
        <f t="shared" si="3"/>
        <v>3</v>
      </c>
      <c r="V26" s="43">
        <f t="shared" si="3"/>
        <v>0</v>
      </c>
      <c r="W26" s="43">
        <f t="shared" si="3"/>
        <v>0</v>
      </c>
      <c r="X26" s="25">
        <f t="shared" si="1"/>
        <v>0.6</v>
      </c>
    </row>
    <row r="27" spans="1:24">
      <c r="A27" s="35"/>
      <c r="B27" s="11" t="s">
        <v>124</v>
      </c>
      <c r="C27" s="24"/>
      <c r="D27" s="27"/>
      <c r="E27" s="27"/>
      <c r="F27" s="27"/>
      <c r="G27" s="27"/>
      <c r="H27" s="44">
        <v>2</v>
      </c>
      <c r="I27" s="44">
        <v>1</v>
      </c>
      <c r="J27" s="44">
        <v>1</v>
      </c>
      <c r="K27" s="43">
        <v>0</v>
      </c>
      <c r="L27" s="44">
        <v>3</v>
      </c>
      <c r="M27" s="44">
        <v>2</v>
      </c>
      <c r="N27" s="44">
        <v>1</v>
      </c>
      <c r="O27" s="44">
        <v>1</v>
      </c>
      <c r="P27" s="44"/>
      <c r="Q27" s="44"/>
      <c r="R27" s="44"/>
      <c r="S27" s="44"/>
      <c r="T27" s="43">
        <f t="shared" si="3"/>
        <v>5</v>
      </c>
      <c r="U27" s="43">
        <f t="shared" si="3"/>
        <v>3</v>
      </c>
      <c r="V27" s="43">
        <f t="shared" si="3"/>
        <v>2</v>
      </c>
      <c r="W27" s="43">
        <f t="shared" si="3"/>
        <v>1</v>
      </c>
      <c r="X27" s="25">
        <f t="shared" si="1"/>
        <v>0.6</v>
      </c>
    </row>
    <row r="28" spans="1:24">
      <c r="A28" s="35"/>
      <c r="B28" s="11" t="s">
        <v>119</v>
      </c>
      <c r="C28" s="24"/>
      <c r="D28" s="27"/>
      <c r="E28" s="27"/>
      <c r="F28" s="27"/>
      <c r="G28" s="27"/>
      <c r="H28" s="44">
        <v>2</v>
      </c>
      <c r="I28" s="44">
        <v>0</v>
      </c>
      <c r="J28" s="44">
        <v>0</v>
      </c>
      <c r="K28" s="43">
        <v>0</v>
      </c>
      <c r="L28" s="44">
        <v>2</v>
      </c>
      <c r="M28" s="44">
        <v>1</v>
      </c>
      <c r="N28" s="44">
        <v>1</v>
      </c>
      <c r="O28" s="44">
        <v>0</v>
      </c>
      <c r="P28" s="44"/>
      <c r="Q28" s="44"/>
      <c r="R28" s="44"/>
      <c r="S28" s="44"/>
      <c r="T28" s="43">
        <f t="shared" si="3"/>
        <v>4</v>
      </c>
      <c r="U28" s="43">
        <f t="shared" si="3"/>
        <v>1</v>
      </c>
      <c r="V28" s="43">
        <f t="shared" si="3"/>
        <v>1</v>
      </c>
      <c r="W28" s="43">
        <f t="shared" si="3"/>
        <v>0</v>
      </c>
      <c r="X28" s="25">
        <f t="shared" si="1"/>
        <v>0.25</v>
      </c>
    </row>
    <row r="29" spans="1:24">
      <c r="A29" s="35"/>
      <c r="B29" s="11" t="s">
        <v>158</v>
      </c>
      <c r="C29" s="24"/>
      <c r="D29" s="27"/>
      <c r="E29" s="27"/>
      <c r="F29" s="27"/>
      <c r="G29" s="27"/>
      <c r="H29" s="44"/>
      <c r="I29" s="44"/>
      <c r="J29" s="44"/>
      <c r="K29" s="43"/>
      <c r="L29" s="44"/>
      <c r="M29" s="44"/>
      <c r="N29" s="44"/>
      <c r="O29" s="44"/>
      <c r="P29" s="44">
        <v>3</v>
      </c>
      <c r="Q29" s="44">
        <v>0</v>
      </c>
      <c r="R29" s="44">
        <v>0</v>
      </c>
      <c r="S29" s="44">
        <v>0</v>
      </c>
      <c r="T29" s="43">
        <v>3</v>
      </c>
      <c r="U29" s="43">
        <v>0</v>
      </c>
      <c r="V29" s="43">
        <v>0</v>
      </c>
      <c r="W29" s="43">
        <v>0</v>
      </c>
      <c r="X29" s="25">
        <v>0</v>
      </c>
    </row>
    <row r="30" spans="1:24">
      <c r="A30" s="35"/>
      <c r="B30" s="11" t="s">
        <v>125</v>
      </c>
      <c r="C30" s="24"/>
      <c r="D30" s="27"/>
      <c r="E30" s="27"/>
      <c r="F30" s="27"/>
      <c r="G30" s="27"/>
      <c r="H30" s="44">
        <v>2</v>
      </c>
      <c r="I30" s="44">
        <v>0</v>
      </c>
      <c r="J30" s="44">
        <v>0</v>
      </c>
      <c r="K30" s="43">
        <v>0</v>
      </c>
      <c r="L30" s="44">
        <v>3</v>
      </c>
      <c r="M30" s="44">
        <v>2</v>
      </c>
      <c r="N30" s="44">
        <v>1</v>
      </c>
      <c r="O30" s="44">
        <v>1</v>
      </c>
      <c r="P30" s="44"/>
      <c r="Q30" s="44"/>
      <c r="R30" s="44"/>
      <c r="S30" s="44"/>
      <c r="T30" s="43">
        <f t="shared" si="3"/>
        <v>5</v>
      </c>
      <c r="U30" s="43">
        <f t="shared" si="3"/>
        <v>2</v>
      </c>
      <c r="V30" s="43">
        <f t="shared" si="3"/>
        <v>1</v>
      </c>
      <c r="W30" s="43">
        <f t="shared" si="3"/>
        <v>1</v>
      </c>
      <c r="X30" s="25">
        <f t="shared" si="1"/>
        <v>0.4</v>
      </c>
    </row>
    <row r="31" spans="1:24">
      <c r="A31" s="35"/>
      <c r="B31" s="11" t="s">
        <v>157</v>
      </c>
      <c r="C31" s="24"/>
      <c r="D31" s="27"/>
      <c r="E31" s="27"/>
      <c r="F31" s="27"/>
      <c r="G31" s="27"/>
      <c r="H31" s="44"/>
      <c r="I31" s="44"/>
      <c r="J31" s="44"/>
      <c r="K31" s="43"/>
      <c r="L31" s="44"/>
      <c r="M31" s="44"/>
      <c r="N31" s="44"/>
      <c r="O31" s="44"/>
      <c r="P31" s="44">
        <v>2</v>
      </c>
      <c r="Q31" s="44">
        <v>1</v>
      </c>
      <c r="R31" s="44">
        <v>1</v>
      </c>
      <c r="S31" s="44">
        <v>0</v>
      </c>
      <c r="T31" s="43">
        <v>2</v>
      </c>
      <c r="U31" s="43">
        <v>1</v>
      </c>
      <c r="V31" s="43">
        <v>1</v>
      </c>
      <c r="W31" s="43">
        <v>0</v>
      </c>
      <c r="X31" s="25">
        <f>U31/T31</f>
        <v>0.5</v>
      </c>
    </row>
    <row r="32" spans="1:24">
      <c r="A32" s="35"/>
      <c r="B32" s="11" t="s">
        <v>118</v>
      </c>
      <c r="C32" s="24"/>
      <c r="D32" s="27"/>
      <c r="E32" s="27"/>
      <c r="F32" s="27"/>
      <c r="G32" s="27"/>
      <c r="H32" s="44">
        <v>1</v>
      </c>
      <c r="I32" s="44">
        <v>0</v>
      </c>
      <c r="J32" s="44">
        <v>0</v>
      </c>
      <c r="K32" s="43">
        <v>0</v>
      </c>
      <c r="L32" s="44">
        <v>2</v>
      </c>
      <c r="M32" s="44">
        <v>1</v>
      </c>
      <c r="N32" s="44">
        <v>0</v>
      </c>
      <c r="O32" s="44">
        <v>0</v>
      </c>
      <c r="P32" s="44">
        <v>2</v>
      </c>
      <c r="Q32" s="44">
        <v>1</v>
      </c>
      <c r="R32" s="44">
        <v>1</v>
      </c>
      <c r="S32" s="44">
        <v>0</v>
      </c>
      <c r="T32" s="43">
        <f t="shared" si="3"/>
        <v>5</v>
      </c>
      <c r="U32" s="43">
        <f t="shared" si="3"/>
        <v>2</v>
      </c>
      <c r="V32" s="43">
        <f t="shared" si="3"/>
        <v>1</v>
      </c>
      <c r="W32" s="43">
        <f t="shared" si="3"/>
        <v>0</v>
      </c>
      <c r="X32" s="25">
        <f t="shared" si="1"/>
        <v>0.4</v>
      </c>
    </row>
    <row r="33" spans="1:24">
      <c r="A33" s="36"/>
      <c r="B33" s="11" t="s">
        <v>59</v>
      </c>
      <c r="C33" s="24"/>
      <c r="D33" s="27">
        <v>2</v>
      </c>
      <c r="E33" s="27">
        <v>1</v>
      </c>
      <c r="F33" s="27">
        <v>0</v>
      </c>
      <c r="G33" s="27">
        <v>0</v>
      </c>
      <c r="H33" s="44"/>
      <c r="I33" s="44"/>
      <c r="J33" s="44"/>
      <c r="K33" s="43"/>
      <c r="L33" s="44"/>
      <c r="M33" s="44"/>
      <c r="N33" s="44"/>
      <c r="O33" s="44"/>
      <c r="P33" s="44"/>
      <c r="Q33" s="44"/>
      <c r="R33" s="44"/>
      <c r="S33" s="44"/>
      <c r="T33" s="43">
        <f t="shared" si="3"/>
        <v>2</v>
      </c>
      <c r="U33" s="43">
        <f t="shared" si="3"/>
        <v>1</v>
      </c>
      <c r="V33" s="43">
        <f t="shared" si="3"/>
        <v>0</v>
      </c>
      <c r="W33" s="43">
        <f t="shared" si="3"/>
        <v>0</v>
      </c>
      <c r="X33" s="25">
        <f>U33/T33</f>
        <v>0.5</v>
      </c>
    </row>
    <row r="34" spans="1:24" s="2" customFormat="1" ht="13.5" customHeight="1">
      <c r="A34" s="29" t="s">
        <v>61</v>
      </c>
      <c r="B34" s="14" t="s">
        <v>62</v>
      </c>
      <c r="C34" s="26"/>
      <c r="D34" s="22">
        <v>3</v>
      </c>
      <c r="E34" s="22">
        <v>1</v>
      </c>
      <c r="F34" s="22">
        <v>0</v>
      </c>
      <c r="G34" s="22">
        <v>0</v>
      </c>
      <c r="H34" s="43">
        <v>2</v>
      </c>
      <c r="I34" s="43">
        <v>1</v>
      </c>
      <c r="J34" s="43">
        <v>1</v>
      </c>
      <c r="K34" s="43">
        <v>0</v>
      </c>
      <c r="L34" s="43">
        <v>3</v>
      </c>
      <c r="M34" s="43">
        <v>0</v>
      </c>
      <c r="N34" s="43">
        <v>0</v>
      </c>
      <c r="O34" s="43">
        <v>0</v>
      </c>
      <c r="P34" s="43">
        <v>2</v>
      </c>
      <c r="Q34" s="43">
        <v>0</v>
      </c>
      <c r="R34" s="43">
        <v>0</v>
      </c>
      <c r="S34" s="43">
        <v>0</v>
      </c>
      <c r="T34" s="43">
        <f t="shared" si="2"/>
        <v>10</v>
      </c>
      <c r="U34" s="43">
        <f t="shared" si="2"/>
        <v>2</v>
      </c>
      <c r="V34" s="43">
        <f t="shared" si="2"/>
        <v>1</v>
      </c>
      <c r="W34" s="43">
        <f t="shared" si="2"/>
        <v>0</v>
      </c>
      <c r="X34" s="25">
        <f t="shared" si="1"/>
        <v>0.2</v>
      </c>
    </row>
    <row r="35" spans="1:24">
      <c r="A35" s="30"/>
      <c r="B35" s="14" t="s">
        <v>63</v>
      </c>
      <c r="C35" s="24"/>
      <c r="D35" s="22">
        <v>3</v>
      </c>
      <c r="E35" s="22">
        <v>1</v>
      </c>
      <c r="F35" s="22">
        <v>0</v>
      </c>
      <c r="G35" s="22">
        <v>0</v>
      </c>
      <c r="H35" s="43">
        <v>2</v>
      </c>
      <c r="I35" s="43">
        <v>1</v>
      </c>
      <c r="J35" s="43">
        <v>0</v>
      </c>
      <c r="K35" s="43">
        <v>0</v>
      </c>
      <c r="L35" s="43">
        <v>1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0</v>
      </c>
      <c r="S35" s="43">
        <v>0</v>
      </c>
      <c r="T35" s="43">
        <f t="shared" si="2"/>
        <v>7</v>
      </c>
      <c r="U35" s="43">
        <f t="shared" si="2"/>
        <v>2</v>
      </c>
      <c r="V35" s="43">
        <f t="shared" si="2"/>
        <v>0</v>
      </c>
      <c r="W35" s="43">
        <f t="shared" si="2"/>
        <v>0</v>
      </c>
      <c r="X35" s="25">
        <f t="shared" si="1"/>
        <v>0.2857142857142857</v>
      </c>
    </row>
    <row r="36" spans="1:24">
      <c r="A36" s="30"/>
      <c r="B36" s="14" t="s">
        <v>64</v>
      </c>
      <c r="C36" s="24"/>
      <c r="D36" s="22">
        <v>3</v>
      </c>
      <c r="E36" s="22">
        <v>0</v>
      </c>
      <c r="F36" s="22">
        <v>0</v>
      </c>
      <c r="G36" s="22">
        <v>0</v>
      </c>
      <c r="H36" s="43">
        <v>2</v>
      </c>
      <c r="I36" s="43">
        <v>0</v>
      </c>
      <c r="J36" s="43">
        <v>0</v>
      </c>
      <c r="K36" s="43">
        <v>0</v>
      </c>
      <c r="L36" s="43">
        <v>3</v>
      </c>
      <c r="M36" s="43">
        <v>2</v>
      </c>
      <c r="N36" s="43">
        <v>0</v>
      </c>
      <c r="O36" s="43">
        <v>0</v>
      </c>
      <c r="P36" s="43">
        <v>3</v>
      </c>
      <c r="Q36" s="43">
        <v>1</v>
      </c>
      <c r="R36" s="43">
        <v>1</v>
      </c>
      <c r="S36" s="43">
        <v>0</v>
      </c>
      <c r="T36" s="43">
        <f t="shared" si="2"/>
        <v>11</v>
      </c>
      <c r="U36" s="43">
        <f t="shared" si="2"/>
        <v>3</v>
      </c>
      <c r="V36" s="43">
        <f t="shared" si="2"/>
        <v>1</v>
      </c>
      <c r="W36" s="43">
        <f t="shared" si="2"/>
        <v>0</v>
      </c>
      <c r="X36" s="25">
        <f t="shared" si="1"/>
        <v>0.27272727272727271</v>
      </c>
    </row>
    <row r="37" spans="1:24">
      <c r="A37" s="30"/>
      <c r="B37" s="14" t="s">
        <v>65</v>
      </c>
      <c r="C37" s="24"/>
      <c r="D37" s="22">
        <v>3</v>
      </c>
      <c r="E37" s="22">
        <v>3</v>
      </c>
      <c r="F37" s="22">
        <v>2</v>
      </c>
      <c r="G37" s="22">
        <v>0</v>
      </c>
      <c r="H37" s="43">
        <v>2</v>
      </c>
      <c r="I37" s="43">
        <v>1</v>
      </c>
      <c r="J37" s="43">
        <v>0</v>
      </c>
      <c r="K37" s="43">
        <v>0</v>
      </c>
      <c r="L37" s="43">
        <v>2</v>
      </c>
      <c r="M37" s="43">
        <v>1</v>
      </c>
      <c r="N37" s="43">
        <v>2</v>
      </c>
      <c r="O37" s="43">
        <v>0</v>
      </c>
      <c r="P37" s="43">
        <v>3</v>
      </c>
      <c r="Q37" s="43">
        <v>2</v>
      </c>
      <c r="R37" s="43">
        <v>2</v>
      </c>
      <c r="S37" s="43">
        <v>0</v>
      </c>
      <c r="T37" s="43">
        <f t="shared" si="2"/>
        <v>10</v>
      </c>
      <c r="U37" s="43">
        <f t="shared" si="2"/>
        <v>7</v>
      </c>
      <c r="V37" s="43">
        <f t="shared" si="2"/>
        <v>6</v>
      </c>
      <c r="W37" s="43">
        <f t="shared" si="2"/>
        <v>0</v>
      </c>
      <c r="X37" s="25">
        <f t="shared" si="1"/>
        <v>0.7</v>
      </c>
    </row>
    <row r="38" spans="1:24">
      <c r="A38" s="30"/>
      <c r="B38" s="14" t="s">
        <v>66</v>
      </c>
      <c r="C38" s="24"/>
      <c r="D38" s="22">
        <v>3</v>
      </c>
      <c r="E38" s="22">
        <v>1</v>
      </c>
      <c r="F38" s="22">
        <v>1</v>
      </c>
      <c r="G38" s="22">
        <v>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>
        <f t="shared" si="2"/>
        <v>3</v>
      </c>
      <c r="U38" s="43">
        <f t="shared" si="2"/>
        <v>1</v>
      </c>
      <c r="V38" s="43">
        <f t="shared" si="2"/>
        <v>1</v>
      </c>
      <c r="W38" s="43">
        <f t="shared" si="2"/>
        <v>0</v>
      </c>
      <c r="X38" s="25">
        <f t="shared" si="1"/>
        <v>0.33333333333333331</v>
      </c>
    </row>
    <row r="39" spans="1:24">
      <c r="A39" s="30"/>
      <c r="B39" s="14" t="s">
        <v>67</v>
      </c>
      <c r="C39" s="24"/>
      <c r="D39" s="22">
        <v>3</v>
      </c>
      <c r="E39" s="22">
        <v>1</v>
      </c>
      <c r="F39" s="22">
        <v>2</v>
      </c>
      <c r="G39" s="22">
        <v>0</v>
      </c>
      <c r="H39" s="43">
        <v>2</v>
      </c>
      <c r="I39" s="43">
        <v>0</v>
      </c>
      <c r="J39" s="43">
        <v>0</v>
      </c>
      <c r="K39" s="43">
        <v>0</v>
      </c>
      <c r="L39" s="43">
        <v>3</v>
      </c>
      <c r="M39" s="43">
        <v>1</v>
      </c>
      <c r="N39" s="43">
        <v>1</v>
      </c>
      <c r="O39" s="43">
        <v>0</v>
      </c>
      <c r="P39" s="43">
        <v>2</v>
      </c>
      <c r="Q39" s="43">
        <v>0</v>
      </c>
      <c r="R39" s="43">
        <v>0</v>
      </c>
      <c r="S39" s="43">
        <v>0</v>
      </c>
      <c r="T39" s="43">
        <f t="shared" si="2"/>
        <v>10</v>
      </c>
      <c r="U39" s="43">
        <f t="shared" si="2"/>
        <v>2</v>
      </c>
      <c r="V39" s="43">
        <f t="shared" si="2"/>
        <v>3</v>
      </c>
      <c r="W39" s="43">
        <f t="shared" si="2"/>
        <v>0</v>
      </c>
      <c r="X39" s="25">
        <f t="shared" si="1"/>
        <v>0.2</v>
      </c>
    </row>
    <row r="40" spans="1:24">
      <c r="A40" s="30"/>
      <c r="B40" s="14" t="s">
        <v>68</v>
      </c>
      <c r="C40" s="24"/>
      <c r="D40" s="22">
        <v>3</v>
      </c>
      <c r="E40" s="22">
        <v>1</v>
      </c>
      <c r="F40" s="22">
        <v>1</v>
      </c>
      <c r="G40" s="22">
        <v>0</v>
      </c>
      <c r="H40" s="43">
        <v>2</v>
      </c>
      <c r="I40" s="43">
        <v>1</v>
      </c>
      <c r="J40" s="43">
        <v>0</v>
      </c>
      <c r="K40" s="43">
        <v>0</v>
      </c>
      <c r="L40" s="43">
        <v>3</v>
      </c>
      <c r="M40" s="43">
        <v>2</v>
      </c>
      <c r="N40" s="43">
        <v>3</v>
      </c>
      <c r="O40" s="43">
        <v>0</v>
      </c>
      <c r="P40" s="43">
        <v>2</v>
      </c>
      <c r="Q40" s="43">
        <v>0</v>
      </c>
      <c r="R40" s="43">
        <v>0</v>
      </c>
      <c r="S40" s="43">
        <v>0</v>
      </c>
      <c r="T40" s="43">
        <f t="shared" si="2"/>
        <v>10</v>
      </c>
      <c r="U40" s="43">
        <f t="shared" si="2"/>
        <v>4</v>
      </c>
      <c r="V40" s="43">
        <f t="shared" si="2"/>
        <v>4</v>
      </c>
      <c r="W40" s="43">
        <f t="shared" si="2"/>
        <v>0</v>
      </c>
      <c r="X40" s="25">
        <f t="shared" si="1"/>
        <v>0.4</v>
      </c>
    </row>
    <row r="41" spans="1:24">
      <c r="A41" s="30"/>
      <c r="B41" s="14" t="s">
        <v>69</v>
      </c>
      <c r="C41" s="24"/>
      <c r="D41" s="22">
        <v>3</v>
      </c>
      <c r="E41" s="22">
        <v>2</v>
      </c>
      <c r="F41" s="22">
        <v>2</v>
      </c>
      <c r="G41" s="22">
        <v>0</v>
      </c>
      <c r="H41" s="43">
        <v>2</v>
      </c>
      <c r="I41" s="43">
        <v>1</v>
      </c>
      <c r="J41" s="43">
        <v>0</v>
      </c>
      <c r="K41" s="43">
        <v>0</v>
      </c>
      <c r="L41" s="43">
        <v>3</v>
      </c>
      <c r="M41" s="43">
        <v>3</v>
      </c>
      <c r="N41" s="43">
        <v>1</v>
      </c>
      <c r="O41" s="43">
        <v>0</v>
      </c>
      <c r="P41" s="43">
        <v>3</v>
      </c>
      <c r="Q41" s="43">
        <v>1</v>
      </c>
      <c r="R41" s="43">
        <v>0</v>
      </c>
      <c r="S41" s="43">
        <v>0</v>
      </c>
      <c r="T41" s="43">
        <f t="shared" si="2"/>
        <v>11</v>
      </c>
      <c r="U41" s="43">
        <f t="shared" si="2"/>
        <v>7</v>
      </c>
      <c r="V41" s="43">
        <f t="shared" si="2"/>
        <v>3</v>
      </c>
      <c r="W41" s="43">
        <f t="shared" si="2"/>
        <v>0</v>
      </c>
      <c r="X41" s="25">
        <f t="shared" si="1"/>
        <v>0.63636363636363635</v>
      </c>
    </row>
    <row r="42" spans="1:24">
      <c r="A42" s="30"/>
      <c r="B42" s="14" t="s">
        <v>166</v>
      </c>
      <c r="C42" s="24"/>
      <c r="D42" s="27"/>
      <c r="E42" s="27"/>
      <c r="F42" s="27"/>
      <c r="G42" s="27"/>
      <c r="H42" s="44"/>
      <c r="I42" s="44"/>
      <c r="J42" s="44"/>
      <c r="K42" s="44"/>
      <c r="L42" s="44"/>
      <c r="M42" s="44"/>
      <c r="N42" s="44"/>
      <c r="O42" s="44"/>
      <c r="P42" s="44">
        <v>3</v>
      </c>
      <c r="Q42" s="44">
        <v>1</v>
      </c>
      <c r="R42" s="44">
        <v>2</v>
      </c>
      <c r="S42" s="44">
        <v>0</v>
      </c>
      <c r="T42" s="43">
        <f t="shared" si="2"/>
        <v>3</v>
      </c>
      <c r="U42" s="43">
        <f t="shared" si="2"/>
        <v>1</v>
      </c>
      <c r="V42" s="43">
        <f t="shared" si="2"/>
        <v>2</v>
      </c>
      <c r="W42" s="43">
        <f t="shared" si="2"/>
        <v>0</v>
      </c>
      <c r="X42" s="25">
        <f t="shared" si="1"/>
        <v>0.33333333333333331</v>
      </c>
    </row>
    <row r="43" spans="1:24">
      <c r="A43" s="30"/>
      <c r="B43" s="14" t="s">
        <v>165</v>
      </c>
      <c r="C43" s="24"/>
      <c r="D43" s="27"/>
      <c r="E43" s="27"/>
      <c r="F43" s="27"/>
      <c r="G43" s="27"/>
      <c r="H43" s="44"/>
      <c r="I43" s="44"/>
      <c r="J43" s="44"/>
      <c r="K43" s="44"/>
      <c r="L43" s="44"/>
      <c r="M43" s="44"/>
      <c r="N43" s="44"/>
      <c r="O43" s="44"/>
      <c r="P43" s="44">
        <v>3</v>
      </c>
      <c r="Q43" s="44">
        <v>1</v>
      </c>
      <c r="R43" s="44">
        <v>2</v>
      </c>
      <c r="S43" s="44">
        <v>0</v>
      </c>
      <c r="T43" s="43">
        <f t="shared" ref="T43" si="4">D43+H43+L43+P43</f>
        <v>3</v>
      </c>
      <c r="U43" s="43">
        <f t="shared" ref="U43" si="5">E43+I43+M43+Q43</f>
        <v>1</v>
      </c>
      <c r="V43" s="43">
        <f t="shared" ref="V43" si="6">F43+J43+N43+R43</f>
        <v>2</v>
      </c>
      <c r="W43" s="43">
        <f t="shared" ref="W43" si="7">G43+K43+O43+S43</f>
        <v>0</v>
      </c>
      <c r="X43" s="25">
        <f t="shared" ref="X43" si="8">U43/T43</f>
        <v>0.33333333333333331</v>
      </c>
    </row>
    <row r="44" spans="1:24">
      <c r="A44" s="30"/>
      <c r="B44" s="14" t="s">
        <v>126</v>
      </c>
      <c r="C44" s="24"/>
      <c r="D44" s="27"/>
      <c r="E44" s="27"/>
      <c r="F44" s="27"/>
      <c r="G44" s="27"/>
      <c r="H44" s="44">
        <v>3</v>
      </c>
      <c r="I44" s="44">
        <v>1</v>
      </c>
      <c r="J44" s="44">
        <v>0</v>
      </c>
      <c r="K44" s="44">
        <v>0</v>
      </c>
      <c r="L44" s="44">
        <v>3</v>
      </c>
      <c r="M44" s="44">
        <v>2</v>
      </c>
      <c r="N44" s="44">
        <v>0</v>
      </c>
      <c r="O44" s="44">
        <v>0</v>
      </c>
      <c r="P44" s="44">
        <v>3</v>
      </c>
      <c r="Q44" s="44">
        <v>3</v>
      </c>
      <c r="R44" s="44">
        <v>0</v>
      </c>
      <c r="S44" s="44">
        <v>0</v>
      </c>
      <c r="T44" s="43">
        <f t="shared" si="2"/>
        <v>9</v>
      </c>
      <c r="U44" s="43">
        <f t="shared" si="2"/>
        <v>6</v>
      </c>
      <c r="V44" s="43">
        <f t="shared" si="2"/>
        <v>0</v>
      </c>
      <c r="W44" s="43">
        <f t="shared" si="2"/>
        <v>0</v>
      </c>
      <c r="X44" s="25">
        <f t="shared" si="1"/>
        <v>0.66666666666666663</v>
      </c>
    </row>
    <row r="45" spans="1:24">
      <c r="A45" s="30"/>
      <c r="B45" s="14" t="s">
        <v>127</v>
      </c>
      <c r="C45" s="24"/>
      <c r="D45" s="27"/>
      <c r="E45" s="27"/>
      <c r="F45" s="27"/>
      <c r="G45" s="27"/>
      <c r="H45" s="44">
        <v>3</v>
      </c>
      <c r="I45" s="44">
        <v>0</v>
      </c>
      <c r="J45" s="44">
        <v>0</v>
      </c>
      <c r="K45" s="44">
        <v>0</v>
      </c>
      <c r="L45" s="44">
        <v>3</v>
      </c>
      <c r="M45" s="44">
        <v>1</v>
      </c>
      <c r="N45" s="44">
        <v>1</v>
      </c>
      <c r="O45" s="44">
        <v>0</v>
      </c>
      <c r="P45" s="44"/>
      <c r="Q45" s="44"/>
      <c r="R45" s="44"/>
      <c r="S45" s="44"/>
      <c r="T45" s="43">
        <f t="shared" si="2"/>
        <v>6</v>
      </c>
      <c r="U45" s="43">
        <f t="shared" si="2"/>
        <v>1</v>
      </c>
      <c r="V45" s="43">
        <f t="shared" si="2"/>
        <v>1</v>
      </c>
      <c r="W45" s="43">
        <f t="shared" si="2"/>
        <v>0</v>
      </c>
      <c r="X45" s="25">
        <f t="shared" si="1"/>
        <v>0.16666666666666666</v>
      </c>
    </row>
    <row r="46" spans="1:24">
      <c r="A46" s="30"/>
      <c r="B46" s="14" t="s">
        <v>160</v>
      </c>
      <c r="C46" s="24"/>
      <c r="D46" s="27"/>
      <c r="E46" s="27"/>
      <c r="F46" s="27"/>
      <c r="G46" s="27"/>
      <c r="H46" s="44"/>
      <c r="I46" s="44"/>
      <c r="J46" s="44"/>
      <c r="K46" s="44"/>
      <c r="L46" s="44">
        <v>3</v>
      </c>
      <c r="M46" s="44">
        <v>2</v>
      </c>
      <c r="N46" s="44">
        <v>2</v>
      </c>
      <c r="O46" s="44">
        <v>0</v>
      </c>
      <c r="P46" s="44"/>
      <c r="Q46" s="44"/>
      <c r="R46" s="44"/>
      <c r="S46" s="44"/>
      <c r="T46" s="43">
        <f t="shared" si="2"/>
        <v>3</v>
      </c>
      <c r="U46" s="43">
        <f t="shared" si="2"/>
        <v>2</v>
      </c>
      <c r="V46" s="43">
        <f t="shared" si="2"/>
        <v>2</v>
      </c>
      <c r="W46" s="43">
        <f t="shared" si="2"/>
        <v>0</v>
      </c>
      <c r="X46" s="25">
        <f t="shared" si="1"/>
        <v>0.66666666666666663</v>
      </c>
    </row>
    <row r="47" spans="1:24">
      <c r="A47" s="30"/>
      <c r="B47" s="14" t="s">
        <v>161</v>
      </c>
      <c r="C47" s="24"/>
      <c r="D47" s="27"/>
      <c r="E47" s="27"/>
      <c r="F47" s="27"/>
      <c r="G47" s="27"/>
      <c r="H47" s="44"/>
      <c r="I47" s="44"/>
      <c r="J47" s="44"/>
      <c r="K47" s="44"/>
      <c r="L47" s="44">
        <v>2</v>
      </c>
      <c r="M47" s="44">
        <v>1</v>
      </c>
      <c r="N47" s="44">
        <v>2</v>
      </c>
      <c r="O47" s="44">
        <v>0</v>
      </c>
      <c r="P47" s="44">
        <v>3</v>
      </c>
      <c r="Q47" s="44">
        <v>0</v>
      </c>
      <c r="R47" s="44">
        <v>0</v>
      </c>
      <c r="S47" s="44">
        <v>0</v>
      </c>
      <c r="T47" s="43">
        <f t="shared" si="2"/>
        <v>5</v>
      </c>
      <c r="U47" s="43">
        <f t="shared" si="2"/>
        <v>1</v>
      </c>
      <c r="V47" s="43">
        <f t="shared" si="2"/>
        <v>2</v>
      </c>
      <c r="W47" s="43">
        <f t="shared" si="2"/>
        <v>0</v>
      </c>
      <c r="X47" s="25">
        <f t="shared" si="1"/>
        <v>0.2</v>
      </c>
    </row>
    <row r="48" spans="1:24">
      <c r="A48" s="30"/>
      <c r="B48" s="14" t="s">
        <v>159</v>
      </c>
      <c r="C48" s="24"/>
      <c r="D48" s="27"/>
      <c r="E48" s="27"/>
      <c r="F48" s="27"/>
      <c r="G48" s="27"/>
      <c r="H48" s="44"/>
      <c r="I48" s="44"/>
      <c r="J48" s="44"/>
      <c r="K48" s="44"/>
      <c r="L48" s="44">
        <v>3</v>
      </c>
      <c r="M48" s="44">
        <v>3</v>
      </c>
      <c r="N48" s="44">
        <v>1</v>
      </c>
      <c r="O48" s="44">
        <v>0</v>
      </c>
      <c r="P48" s="44"/>
      <c r="Q48" s="44"/>
      <c r="R48" s="44"/>
      <c r="S48" s="44"/>
      <c r="T48" s="43">
        <f t="shared" ref="T48" si="9">D48+H48+L48+P48</f>
        <v>3</v>
      </c>
      <c r="U48" s="43">
        <f t="shared" ref="U48" si="10">E48+I48+M48+Q48</f>
        <v>3</v>
      </c>
      <c r="V48" s="43">
        <f t="shared" ref="V48" si="11">F48+J48+N48+R48</f>
        <v>1</v>
      </c>
      <c r="W48" s="43">
        <f t="shared" ref="W48" si="12">G48+K48+O48+S48</f>
        <v>0</v>
      </c>
      <c r="X48" s="25">
        <f t="shared" ref="X48" si="13">U48/T48</f>
        <v>1</v>
      </c>
    </row>
    <row r="49" spans="1:24">
      <c r="A49" s="30"/>
      <c r="B49" s="14" t="s">
        <v>129</v>
      </c>
      <c r="C49" s="24"/>
      <c r="D49" s="27"/>
      <c r="E49" s="27"/>
      <c r="F49" s="27"/>
      <c r="G49" s="27"/>
      <c r="H49" s="44">
        <v>1</v>
      </c>
      <c r="I49" s="44">
        <v>0</v>
      </c>
      <c r="J49" s="44">
        <v>0</v>
      </c>
      <c r="K49" s="44">
        <v>0</v>
      </c>
      <c r="L49" s="44">
        <v>3</v>
      </c>
      <c r="M49" s="44">
        <v>2</v>
      </c>
      <c r="N49" s="44">
        <v>1</v>
      </c>
      <c r="O49" s="44">
        <v>0</v>
      </c>
      <c r="P49" s="44">
        <v>2</v>
      </c>
      <c r="Q49" s="44">
        <v>1</v>
      </c>
      <c r="R49" s="44">
        <v>0</v>
      </c>
      <c r="S49" s="44">
        <v>0</v>
      </c>
      <c r="T49" s="43">
        <f t="shared" si="2"/>
        <v>6</v>
      </c>
      <c r="U49" s="43">
        <f t="shared" si="2"/>
        <v>3</v>
      </c>
      <c r="V49" s="43">
        <f t="shared" si="2"/>
        <v>1</v>
      </c>
      <c r="W49" s="43">
        <f t="shared" si="2"/>
        <v>0</v>
      </c>
      <c r="X49" s="25">
        <f t="shared" si="1"/>
        <v>0.5</v>
      </c>
    </row>
    <row r="50" spans="1:24">
      <c r="A50" s="31"/>
      <c r="B50" s="14" t="s">
        <v>128</v>
      </c>
      <c r="C50" s="24"/>
      <c r="D50" s="27"/>
      <c r="E50" s="27"/>
      <c r="F50" s="27"/>
      <c r="G50" s="27"/>
      <c r="H50" s="44">
        <v>2</v>
      </c>
      <c r="I50" s="44">
        <v>2</v>
      </c>
      <c r="J50" s="44">
        <v>3</v>
      </c>
      <c r="K50" s="44">
        <v>2</v>
      </c>
      <c r="L50" s="44">
        <v>3</v>
      </c>
      <c r="M50" s="44">
        <v>3</v>
      </c>
      <c r="N50" s="44">
        <v>5</v>
      </c>
      <c r="O50" s="44">
        <v>0</v>
      </c>
      <c r="P50" s="44"/>
      <c r="Q50" s="44"/>
      <c r="R50" s="44"/>
      <c r="S50" s="44"/>
      <c r="T50" s="43">
        <f t="shared" si="2"/>
        <v>5</v>
      </c>
      <c r="U50" s="43">
        <f t="shared" si="2"/>
        <v>5</v>
      </c>
      <c r="V50" s="43">
        <f t="shared" si="2"/>
        <v>8</v>
      </c>
      <c r="W50" s="43">
        <f t="shared" si="2"/>
        <v>2</v>
      </c>
      <c r="X50" s="25">
        <f t="shared" si="1"/>
        <v>1</v>
      </c>
    </row>
    <row r="51" spans="1:24" s="2" customFormat="1" ht="13.5" customHeight="1">
      <c r="A51" s="37" t="s">
        <v>70</v>
      </c>
      <c r="B51" s="12" t="s">
        <v>71</v>
      </c>
      <c r="C51" s="26"/>
      <c r="D51" s="22">
        <v>4</v>
      </c>
      <c r="E51" s="22">
        <v>1</v>
      </c>
      <c r="F51" s="22">
        <v>1</v>
      </c>
      <c r="G51" s="22">
        <v>0</v>
      </c>
      <c r="H51" s="43">
        <v>3</v>
      </c>
      <c r="I51" s="43">
        <v>3</v>
      </c>
      <c r="J51" s="43">
        <v>2</v>
      </c>
      <c r="K51" s="43">
        <v>0</v>
      </c>
      <c r="L51" s="43">
        <v>4</v>
      </c>
      <c r="M51" s="43">
        <v>2</v>
      </c>
      <c r="N51" s="43">
        <v>1</v>
      </c>
      <c r="O51" s="43">
        <v>0</v>
      </c>
      <c r="P51" s="43">
        <v>4</v>
      </c>
      <c r="Q51" s="43">
        <v>3</v>
      </c>
      <c r="R51" s="43">
        <v>1</v>
      </c>
      <c r="S51" s="43">
        <v>0</v>
      </c>
      <c r="T51" s="43">
        <f t="shared" si="2"/>
        <v>15</v>
      </c>
      <c r="U51" s="43">
        <f t="shared" si="2"/>
        <v>9</v>
      </c>
      <c r="V51" s="43">
        <f t="shared" si="2"/>
        <v>5</v>
      </c>
      <c r="W51" s="43">
        <f t="shared" si="2"/>
        <v>0</v>
      </c>
      <c r="X51" s="25">
        <f t="shared" si="1"/>
        <v>0.6</v>
      </c>
    </row>
    <row r="52" spans="1:24">
      <c r="A52" s="38"/>
      <c r="B52" s="12" t="s">
        <v>72</v>
      </c>
      <c r="C52" s="24"/>
      <c r="D52" s="22">
        <v>4</v>
      </c>
      <c r="E52" s="22">
        <v>0</v>
      </c>
      <c r="F52" s="22">
        <v>0</v>
      </c>
      <c r="G52" s="22">
        <v>0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f t="shared" si="2"/>
        <v>4</v>
      </c>
      <c r="U52" s="43">
        <f t="shared" si="2"/>
        <v>0</v>
      </c>
      <c r="V52" s="43">
        <f t="shared" si="2"/>
        <v>0</v>
      </c>
      <c r="W52" s="43">
        <f t="shared" si="2"/>
        <v>0</v>
      </c>
      <c r="X52" s="25">
        <f t="shared" si="1"/>
        <v>0</v>
      </c>
    </row>
    <row r="53" spans="1:24">
      <c r="A53" s="38"/>
      <c r="B53" s="12" t="s">
        <v>73</v>
      </c>
      <c r="C53" s="24"/>
      <c r="D53" s="22">
        <v>4</v>
      </c>
      <c r="E53" s="22">
        <v>1</v>
      </c>
      <c r="F53" s="22">
        <v>1</v>
      </c>
      <c r="G53" s="22">
        <v>0</v>
      </c>
      <c r="H53" s="43">
        <v>5</v>
      </c>
      <c r="I53" s="43">
        <v>3</v>
      </c>
      <c r="J53" s="43">
        <v>3</v>
      </c>
      <c r="K53" s="43">
        <v>1</v>
      </c>
      <c r="L53" s="43">
        <v>5</v>
      </c>
      <c r="M53" s="43">
        <v>2</v>
      </c>
      <c r="N53" s="43">
        <v>3</v>
      </c>
      <c r="O53" s="43">
        <v>0</v>
      </c>
      <c r="P53" s="43"/>
      <c r="Q53" s="43"/>
      <c r="R53" s="43"/>
      <c r="S53" s="43"/>
      <c r="T53" s="43">
        <f t="shared" si="2"/>
        <v>14</v>
      </c>
      <c r="U53" s="43">
        <f t="shared" si="2"/>
        <v>6</v>
      </c>
      <c r="V53" s="43">
        <f t="shared" si="2"/>
        <v>7</v>
      </c>
      <c r="W53" s="43">
        <f t="shared" si="2"/>
        <v>1</v>
      </c>
      <c r="X53" s="25">
        <f t="shared" si="1"/>
        <v>0.42857142857142855</v>
      </c>
    </row>
    <row r="54" spans="1:24">
      <c r="A54" s="38"/>
      <c r="B54" s="12" t="s">
        <v>74</v>
      </c>
      <c r="C54" s="24"/>
      <c r="D54" s="22">
        <v>3</v>
      </c>
      <c r="E54" s="22">
        <v>1</v>
      </c>
      <c r="F54" s="22">
        <v>3</v>
      </c>
      <c r="G54" s="22">
        <v>0</v>
      </c>
      <c r="H54" s="43">
        <v>3</v>
      </c>
      <c r="I54" s="43">
        <v>2</v>
      </c>
      <c r="J54" s="43">
        <v>6</v>
      </c>
      <c r="K54" s="43">
        <v>1</v>
      </c>
      <c r="L54" s="43">
        <v>5</v>
      </c>
      <c r="M54" s="43">
        <v>2</v>
      </c>
      <c r="N54" s="43">
        <v>3</v>
      </c>
      <c r="O54" s="43">
        <v>0</v>
      </c>
      <c r="P54" s="43">
        <v>4</v>
      </c>
      <c r="Q54" s="43">
        <v>1</v>
      </c>
      <c r="R54" s="43">
        <v>0</v>
      </c>
      <c r="S54" s="43">
        <v>0</v>
      </c>
      <c r="T54" s="43">
        <f t="shared" si="2"/>
        <v>15</v>
      </c>
      <c r="U54" s="43">
        <f t="shared" si="2"/>
        <v>6</v>
      </c>
      <c r="V54" s="43">
        <f t="shared" si="2"/>
        <v>12</v>
      </c>
      <c r="W54" s="43">
        <f t="shared" si="2"/>
        <v>1</v>
      </c>
      <c r="X54" s="25">
        <f t="shared" si="1"/>
        <v>0.4</v>
      </c>
    </row>
    <row r="55" spans="1:24">
      <c r="A55" s="38"/>
      <c r="B55" s="12" t="s">
        <v>75</v>
      </c>
      <c r="C55" s="24"/>
      <c r="D55" s="22">
        <v>2</v>
      </c>
      <c r="E55" s="22">
        <v>0</v>
      </c>
      <c r="F55" s="22">
        <v>2</v>
      </c>
      <c r="G55" s="22">
        <v>0</v>
      </c>
      <c r="H55" s="43">
        <v>5</v>
      </c>
      <c r="I55" s="43">
        <v>3</v>
      </c>
      <c r="J55" s="43">
        <v>1</v>
      </c>
      <c r="K55" s="43">
        <v>0</v>
      </c>
      <c r="L55" s="43"/>
      <c r="M55" s="43"/>
      <c r="N55" s="43"/>
      <c r="O55" s="43"/>
      <c r="P55" s="43">
        <v>4</v>
      </c>
      <c r="Q55" s="43">
        <v>1</v>
      </c>
      <c r="R55" s="43">
        <v>0</v>
      </c>
      <c r="S55" s="43">
        <v>0</v>
      </c>
      <c r="T55" s="43">
        <f t="shared" si="2"/>
        <v>11</v>
      </c>
      <c r="U55" s="43">
        <f t="shared" si="2"/>
        <v>4</v>
      </c>
      <c r="V55" s="43">
        <f t="shared" si="2"/>
        <v>3</v>
      </c>
      <c r="W55" s="43">
        <f t="shared" si="2"/>
        <v>0</v>
      </c>
      <c r="X55" s="25">
        <f t="shared" si="1"/>
        <v>0.36363636363636365</v>
      </c>
    </row>
    <row r="56" spans="1:24">
      <c r="A56" s="38"/>
      <c r="B56" s="12" t="s">
        <v>76</v>
      </c>
      <c r="C56" s="24"/>
      <c r="D56" s="22">
        <v>3</v>
      </c>
      <c r="E56" s="22">
        <v>0</v>
      </c>
      <c r="F56" s="22">
        <v>0</v>
      </c>
      <c r="G56" s="22">
        <v>0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>
        <f t="shared" si="2"/>
        <v>3</v>
      </c>
      <c r="U56" s="43">
        <f t="shared" si="2"/>
        <v>0</v>
      </c>
      <c r="V56" s="43">
        <f t="shared" si="2"/>
        <v>0</v>
      </c>
      <c r="W56" s="43">
        <f t="shared" si="2"/>
        <v>0</v>
      </c>
      <c r="X56" s="25">
        <f t="shared" si="1"/>
        <v>0</v>
      </c>
    </row>
    <row r="57" spans="1:24">
      <c r="A57" s="38"/>
      <c r="B57" s="12" t="s">
        <v>133</v>
      </c>
      <c r="C57" s="24"/>
      <c r="D57" s="27"/>
      <c r="E57" s="27"/>
      <c r="F57" s="27"/>
      <c r="G57" s="27"/>
      <c r="H57" s="44">
        <v>4</v>
      </c>
      <c r="I57" s="44">
        <v>1</v>
      </c>
      <c r="J57" s="44">
        <v>1</v>
      </c>
      <c r="K57" s="44">
        <v>0</v>
      </c>
      <c r="L57" s="44">
        <v>5</v>
      </c>
      <c r="M57" s="44">
        <v>2</v>
      </c>
      <c r="N57" s="44">
        <v>3</v>
      </c>
      <c r="O57" s="44">
        <v>0</v>
      </c>
      <c r="P57" s="44">
        <v>4</v>
      </c>
      <c r="Q57" s="44">
        <v>1</v>
      </c>
      <c r="R57" s="44">
        <v>0</v>
      </c>
      <c r="S57" s="44">
        <v>0</v>
      </c>
      <c r="T57" s="43">
        <f t="shared" si="2"/>
        <v>13</v>
      </c>
      <c r="U57" s="43">
        <f t="shared" si="2"/>
        <v>4</v>
      </c>
      <c r="V57" s="43">
        <f t="shared" si="2"/>
        <v>4</v>
      </c>
      <c r="W57" s="43">
        <f t="shared" si="2"/>
        <v>0</v>
      </c>
      <c r="X57" s="25">
        <f t="shared" si="1"/>
        <v>0.30769230769230771</v>
      </c>
    </row>
    <row r="58" spans="1:24">
      <c r="A58" s="38"/>
      <c r="B58" s="20" t="s">
        <v>134</v>
      </c>
      <c r="C58" s="24"/>
      <c r="D58" s="27"/>
      <c r="E58" s="27"/>
      <c r="F58" s="27"/>
      <c r="G58" s="27"/>
      <c r="H58" s="44">
        <v>4</v>
      </c>
      <c r="I58" s="44">
        <v>2</v>
      </c>
      <c r="J58" s="44">
        <v>2</v>
      </c>
      <c r="K58" s="44">
        <v>0</v>
      </c>
      <c r="L58" s="44"/>
      <c r="M58" s="44"/>
      <c r="N58" s="44"/>
      <c r="O58" s="44"/>
      <c r="P58" s="44"/>
      <c r="Q58" s="44"/>
      <c r="R58" s="44"/>
      <c r="S58" s="44"/>
      <c r="T58" s="43">
        <f t="shared" ref="T58:W74" si="14">D58+H58+L58+P58</f>
        <v>4</v>
      </c>
      <c r="U58" s="43">
        <f t="shared" si="14"/>
        <v>2</v>
      </c>
      <c r="V58" s="43">
        <f t="shared" si="14"/>
        <v>2</v>
      </c>
      <c r="W58" s="43">
        <f t="shared" si="14"/>
        <v>0</v>
      </c>
      <c r="X58" s="25">
        <f>U58/T58</f>
        <v>0.5</v>
      </c>
    </row>
    <row r="59" spans="1:24">
      <c r="A59" s="38"/>
      <c r="B59" s="20" t="s">
        <v>156</v>
      </c>
      <c r="C59" s="24"/>
      <c r="D59" s="27"/>
      <c r="E59" s="27"/>
      <c r="F59" s="27"/>
      <c r="G59" s="27"/>
      <c r="H59" s="44"/>
      <c r="I59" s="44"/>
      <c r="J59" s="44"/>
      <c r="K59" s="44"/>
      <c r="L59" s="44">
        <v>4</v>
      </c>
      <c r="M59" s="44">
        <v>2</v>
      </c>
      <c r="N59" s="44">
        <v>3</v>
      </c>
      <c r="O59" s="44">
        <v>0</v>
      </c>
      <c r="P59" s="44">
        <v>4</v>
      </c>
      <c r="Q59" s="44">
        <v>2</v>
      </c>
      <c r="R59" s="44">
        <v>1</v>
      </c>
      <c r="S59" s="44">
        <v>0</v>
      </c>
      <c r="T59" s="43">
        <f>D59+H59+L59+P59</f>
        <v>8</v>
      </c>
      <c r="U59" s="43">
        <f>E59+I59+M59+Q59</f>
        <v>4</v>
      </c>
      <c r="V59" s="43">
        <f>F59+J59+N59+R59</f>
        <v>4</v>
      </c>
      <c r="W59" s="43">
        <f>G59+K59+O59+S59</f>
        <v>0</v>
      </c>
      <c r="X59" s="25">
        <f>U59/T59</f>
        <v>0.5</v>
      </c>
    </row>
    <row r="60" spans="1:24">
      <c r="A60" s="38"/>
      <c r="B60" s="20" t="s">
        <v>154</v>
      </c>
      <c r="C60" s="24"/>
      <c r="D60" s="27"/>
      <c r="E60" s="27"/>
      <c r="F60" s="27"/>
      <c r="G60" s="27"/>
      <c r="H60" s="44"/>
      <c r="I60" s="44"/>
      <c r="J60" s="44"/>
      <c r="K60" s="44"/>
      <c r="L60" s="44">
        <v>6</v>
      </c>
      <c r="M60" s="44">
        <v>5</v>
      </c>
      <c r="N60" s="44">
        <v>1</v>
      </c>
      <c r="O60" s="44">
        <v>0</v>
      </c>
      <c r="P60" s="44"/>
      <c r="Q60" s="44"/>
      <c r="R60" s="44"/>
      <c r="S60" s="44"/>
      <c r="T60" s="43">
        <f t="shared" si="14"/>
        <v>6</v>
      </c>
      <c r="U60" s="43">
        <f t="shared" si="14"/>
        <v>5</v>
      </c>
      <c r="V60" s="43">
        <f t="shared" si="14"/>
        <v>1</v>
      </c>
      <c r="W60" s="43">
        <f t="shared" si="14"/>
        <v>0</v>
      </c>
      <c r="X60" s="25">
        <f>U60/T60</f>
        <v>0.83333333333333337</v>
      </c>
    </row>
    <row r="61" spans="1:24">
      <c r="A61" s="38"/>
      <c r="B61" s="20" t="s">
        <v>155</v>
      </c>
      <c r="C61" s="24"/>
      <c r="D61" s="27"/>
      <c r="E61" s="27"/>
      <c r="F61" s="27"/>
      <c r="G61" s="27"/>
      <c r="H61" s="44"/>
      <c r="I61" s="44"/>
      <c r="J61" s="44"/>
      <c r="K61" s="44"/>
      <c r="L61" s="44">
        <v>6</v>
      </c>
      <c r="M61" s="44">
        <v>4</v>
      </c>
      <c r="N61" s="44">
        <v>1</v>
      </c>
      <c r="O61" s="44">
        <v>0</v>
      </c>
      <c r="P61" s="44">
        <v>3</v>
      </c>
      <c r="Q61" s="44">
        <v>1</v>
      </c>
      <c r="R61" s="44">
        <v>1</v>
      </c>
      <c r="S61" s="44">
        <v>0</v>
      </c>
      <c r="T61" s="43">
        <f t="shared" ref="T61" si="15">D61+H61+L61+P61</f>
        <v>9</v>
      </c>
      <c r="U61" s="43">
        <f t="shared" ref="U61" si="16">E61+I61+M61+Q61</f>
        <v>5</v>
      </c>
      <c r="V61" s="43">
        <f t="shared" ref="V61" si="17">F61+J61+N61+R61</f>
        <v>2</v>
      </c>
      <c r="W61" s="43">
        <f t="shared" ref="W61" si="18">G61+K61+O61+S61</f>
        <v>0</v>
      </c>
      <c r="X61" s="25">
        <f>U61/T61</f>
        <v>0.55555555555555558</v>
      </c>
    </row>
    <row r="62" spans="1:24">
      <c r="A62" s="39"/>
      <c r="B62" s="20" t="s">
        <v>152</v>
      </c>
      <c r="C62" s="24"/>
      <c r="D62" s="27"/>
      <c r="E62" s="27"/>
      <c r="F62" s="27"/>
      <c r="G62" s="27"/>
      <c r="H62" s="44"/>
      <c r="I62" s="44"/>
      <c r="J62" s="44"/>
      <c r="K62" s="44"/>
      <c r="L62" s="44"/>
      <c r="M62" s="44"/>
      <c r="N62" s="44"/>
      <c r="O62" s="44"/>
      <c r="P62" s="44">
        <v>4</v>
      </c>
      <c r="Q62" s="44">
        <v>3</v>
      </c>
      <c r="R62" s="44">
        <v>3</v>
      </c>
      <c r="S62" s="44">
        <v>0</v>
      </c>
      <c r="T62" s="43">
        <f t="shared" si="14"/>
        <v>4</v>
      </c>
      <c r="U62" s="43">
        <f t="shared" si="14"/>
        <v>3</v>
      </c>
      <c r="V62" s="43">
        <f t="shared" si="14"/>
        <v>3</v>
      </c>
      <c r="W62" s="43">
        <f t="shared" si="14"/>
        <v>0</v>
      </c>
      <c r="X62" s="25">
        <f>U62/T62</f>
        <v>0.75</v>
      </c>
    </row>
    <row r="63" spans="1:24" s="2" customFormat="1" ht="13.5" customHeight="1">
      <c r="A63" s="32" t="s">
        <v>108</v>
      </c>
      <c r="B63" s="10" t="s">
        <v>109</v>
      </c>
      <c r="C63" s="26"/>
      <c r="D63" s="58">
        <v>5</v>
      </c>
      <c r="E63" s="58">
        <v>2</v>
      </c>
      <c r="F63" s="58">
        <v>1</v>
      </c>
      <c r="G63" s="58">
        <v>0</v>
      </c>
      <c r="H63" s="58">
        <v>3</v>
      </c>
      <c r="I63" s="58">
        <v>2</v>
      </c>
      <c r="J63" s="58">
        <v>0</v>
      </c>
      <c r="K63" s="58">
        <v>0</v>
      </c>
      <c r="L63" s="58">
        <v>3</v>
      </c>
      <c r="M63" s="58">
        <v>1</v>
      </c>
      <c r="N63" s="58">
        <v>0</v>
      </c>
      <c r="O63" s="58">
        <v>0</v>
      </c>
      <c r="P63" s="58">
        <v>6</v>
      </c>
      <c r="Q63" s="58">
        <v>1</v>
      </c>
      <c r="R63" s="58">
        <v>0</v>
      </c>
      <c r="S63" s="58">
        <v>0</v>
      </c>
      <c r="T63" s="58">
        <f t="shared" si="14"/>
        <v>17</v>
      </c>
      <c r="U63" s="58">
        <f t="shared" si="14"/>
        <v>6</v>
      </c>
      <c r="V63" s="58">
        <f t="shared" si="14"/>
        <v>1</v>
      </c>
      <c r="W63" s="58">
        <f t="shared" si="14"/>
        <v>0</v>
      </c>
      <c r="X63" s="25">
        <f t="shared" ref="X63:X74" si="19">U63/T63</f>
        <v>0.35294117647058826</v>
      </c>
    </row>
    <row r="64" spans="1:24" s="6" customFormat="1">
      <c r="A64" s="33"/>
      <c r="B64" s="10" t="s">
        <v>110</v>
      </c>
      <c r="C64" s="24"/>
      <c r="D64" s="58">
        <v>5</v>
      </c>
      <c r="E64" s="58">
        <v>2</v>
      </c>
      <c r="F64" s="58">
        <v>0</v>
      </c>
      <c r="G64" s="58">
        <v>0</v>
      </c>
      <c r="H64" s="58">
        <v>3</v>
      </c>
      <c r="I64" s="58">
        <v>0</v>
      </c>
      <c r="J64" s="58">
        <v>0</v>
      </c>
      <c r="K64" s="58">
        <v>0</v>
      </c>
      <c r="L64" s="58"/>
      <c r="M64" s="58"/>
      <c r="N64" s="58"/>
      <c r="O64" s="58"/>
      <c r="P64" s="58"/>
      <c r="Q64" s="58"/>
      <c r="R64" s="58"/>
      <c r="S64" s="58"/>
      <c r="T64" s="58">
        <f t="shared" si="14"/>
        <v>8</v>
      </c>
      <c r="U64" s="58">
        <f t="shared" si="14"/>
        <v>2</v>
      </c>
      <c r="V64" s="58">
        <f t="shared" si="14"/>
        <v>0</v>
      </c>
      <c r="W64" s="58">
        <f t="shared" si="14"/>
        <v>0</v>
      </c>
      <c r="X64" s="25">
        <f t="shared" si="19"/>
        <v>0.25</v>
      </c>
    </row>
    <row r="65" spans="1:24" s="6" customFormat="1">
      <c r="A65" s="33"/>
      <c r="B65" s="10" t="s">
        <v>111</v>
      </c>
      <c r="C65" s="24"/>
      <c r="D65" s="58">
        <v>5</v>
      </c>
      <c r="E65" s="58">
        <v>4</v>
      </c>
      <c r="F65" s="58">
        <v>4</v>
      </c>
      <c r="G65" s="58">
        <v>0</v>
      </c>
      <c r="H65" s="58">
        <v>3</v>
      </c>
      <c r="I65" s="58">
        <v>2</v>
      </c>
      <c r="J65" s="58">
        <v>0</v>
      </c>
      <c r="K65" s="58">
        <v>0</v>
      </c>
      <c r="L65" s="58">
        <v>4</v>
      </c>
      <c r="M65" s="58">
        <v>4</v>
      </c>
      <c r="N65" s="58">
        <v>6</v>
      </c>
      <c r="O65" s="58">
        <v>1</v>
      </c>
      <c r="P65" s="58">
        <v>6</v>
      </c>
      <c r="Q65" s="58">
        <v>2</v>
      </c>
      <c r="R65" s="58">
        <v>1</v>
      </c>
      <c r="S65" s="58">
        <v>0</v>
      </c>
      <c r="T65" s="58">
        <f t="shared" si="14"/>
        <v>18</v>
      </c>
      <c r="U65" s="58">
        <f t="shared" si="14"/>
        <v>12</v>
      </c>
      <c r="V65" s="58">
        <f t="shared" si="14"/>
        <v>11</v>
      </c>
      <c r="W65" s="58">
        <f t="shared" si="14"/>
        <v>1</v>
      </c>
      <c r="X65" s="25">
        <f t="shared" si="19"/>
        <v>0.66666666666666663</v>
      </c>
    </row>
    <row r="66" spans="1:24" s="6" customFormat="1">
      <c r="A66" s="33"/>
      <c r="B66" s="10" t="s">
        <v>97</v>
      </c>
      <c r="C66" s="24"/>
      <c r="D66" s="58">
        <v>4</v>
      </c>
      <c r="E66" s="58">
        <v>4</v>
      </c>
      <c r="F66" s="58">
        <v>6</v>
      </c>
      <c r="G66" s="58">
        <v>2</v>
      </c>
      <c r="H66" s="58">
        <v>2</v>
      </c>
      <c r="I66" s="58">
        <v>1</v>
      </c>
      <c r="J66" s="58">
        <v>1</v>
      </c>
      <c r="K66" s="58">
        <v>0</v>
      </c>
      <c r="L66" s="58">
        <v>5</v>
      </c>
      <c r="M66" s="58">
        <v>3</v>
      </c>
      <c r="N66" s="58">
        <v>3</v>
      </c>
      <c r="O66" s="58">
        <v>1</v>
      </c>
      <c r="P66" s="58">
        <v>6</v>
      </c>
      <c r="Q66" s="58">
        <v>5</v>
      </c>
      <c r="R66" s="58">
        <v>10</v>
      </c>
      <c r="S66" s="58">
        <v>2</v>
      </c>
      <c r="T66" s="58">
        <f t="shared" si="14"/>
        <v>17</v>
      </c>
      <c r="U66" s="58">
        <f t="shared" si="14"/>
        <v>13</v>
      </c>
      <c r="V66" s="58">
        <f t="shared" si="14"/>
        <v>20</v>
      </c>
      <c r="W66" s="58">
        <f t="shared" si="14"/>
        <v>5</v>
      </c>
      <c r="X66" s="25">
        <f t="shared" si="19"/>
        <v>0.76470588235294112</v>
      </c>
    </row>
    <row r="67" spans="1:24" s="6" customFormat="1">
      <c r="A67" s="33"/>
      <c r="B67" s="10" t="s">
        <v>112</v>
      </c>
      <c r="C67" s="24"/>
      <c r="D67" s="58">
        <v>4</v>
      </c>
      <c r="E67" s="58">
        <v>4</v>
      </c>
      <c r="F67" s="58">
        <v>4</v>
      </c>
      <c r="G67" s="58">
        <v>1</v>
      </c>
      <c r="H67" s="58">
        <v>3</v>
      </c>
      <c r="I67" s="58">
        <v>3</v>
      </c>
      <c r="J67" s="58">
        <v>3</v>
      </c>
      <c r="K67" s="58">
        <v>1</v>
      </c>
      <c r="L67" s="58">
        <v>5</v>
      </c>
      <c r="M67" s="58">
        <v>3</v>
      </c>
      <c r="N67" s="58">
        <v>6</v>
      </c>
      <c r="O67" s="58">
        <v>0</v>
      </c>
      <c r="P67" s="58">
        <v>6</v>
      </c>
      <c r="Q67" s="58">
        <v>3</v>
      </c>
      <c r="R67" s="58">
        <v>3</v>
      </c>
      <c r="S67" s="58">
        <v>1</v>
      </c>
      <c r="T67" s="58">
        <f t="shared" si="14"/>
        <v>18</v>
      </c>
      <c r="U67" s="58">
        <f t="shared" si="14"/>
        <v>13</v>
      </c>
      <c r="V67" s="58">
        <f t="shared" si="14"/>
        <v>16</v>
      </c>
      <c r="W67" s="58">
        <f t="shared" si="14"/>
        <v>3</v>
      </c>
      <c r="X67" s="25">
        <f t="shared" si="19"/>
        <v>0.72222222222222221</v>
      </c>
    </row>
    <row r="68" spans="1:24" s="6" customFormat="1">
      <c r="A68" s="33"/>
      <c r="B68" s="10" t="s">
        <v>94</v>
      </c>
      <c r="C68" s="24"/>
      <c r="D68" s="58">
        <v>5</v>
      </c>
      <c r="E68" s="58">
        <v>5</v>
      </c>
      <c r="F68" s="58">
        <v>7</v>
      </c>
      <c r="G68" s="58">
        <v>1</v>
      </c>
      <c r="H68" s="58">
        <v>3</v>
      </c>
      <c r="I68" s="58">
        <v>0</v>
      </c>
      <c r="J68" s="58">
        <v>1</v>
      </c>
      <c r="K68" s="58">
        <v>0</v>
      </c>
      <c r="L68" s="58">
        <v>4</v>
      </c>
      <c r="M68" s="58">
        <v>1</v>
      </c>
      <c r="N68" s="58">
        <v>1</v>
      </c>
      <c r="O68" s="58">
        <v>1</v>
      </c>
      <c r="P68" s="58"/>
      <c r="Q68" s="58"/>
      <c r="R68" s="58"/>
      <c r="S68" s="58"/>
      <c r="T68" s="58">
        <f t="shared" si="14"/>
        <v>12</v>
      </c>
      <c r="U68" s="58">
        <f t="shared" si="14"/>
        <v>6</v>
      </c>
      <c r="V68" s="58">
        <f t="shared" si="14"/>
        <v>9</v>
      </c>
      <c r="W68" s="58">
        <f t="shared" si="14"/>
        <v>2</v>
      </c>
      <c r="X68" s="25">
        <f t="shared" si="19"/>
        <v>0.5</v>
      </c>
    </row>
    <row r="69" spans="1:24" s="6" customFormat="1">
      <c r="A69" s="33"/>
      <c r="B69" s="10" t="s">
        <v>113</v>
      </c>
      <c r="C69" s="24"/>
      <c r="D69" s="58">
        <v>5</v>
      </c>
      <c r="E69" s="58">
        <v>3</v>
      </c>
      <c r="F69" s="58">
        <v>2</v>
      </c>
      <c r="G69" s="58">
        <v>1</v>
      </c>
      <c r="H69" s="58">
        <v>3</v>
      </c>
      <c r="I69" s="58">
        <v>1</v>
      </c>
      <c r="J69" s="58">
        <v>0</v>
      </c>
      <c r="K69" s="58">
        <v>0</v>
      </c>
      <c r="L69" s="58">
        <v>5</v>
      </c>
      <c r="M69" s="58">
        <v>4</v>
      </c>
      <c r="N69" s="58">
        <v>0</v>
      </c>
      <c r="O69" s="58">
        <v>0</v>
      </c>
      <c r="P69" s="58">
        <v>7</v>
      </c>
      <c r="Q69" s="58">
        <v>4</v>
      </c>
      <c r="R69" s="58">
        <v>3</v>
      </c>
      <c r="S69" s="58">
        <v>1</v>
      </c>
      <c r="T69" s="58">
        <f t="shared" si="14"/>
        <v>20</v>
      </c>
      <c r="U69" s="58">
        <f t="shared" si="14"/>
        <v>12</v>
      </c>
      <c r="V69" s="58">
        <f t="shared" si="14"/>
        <v>5</v>
      </c>
      <c r="W69" s="58">
        <f t="shared" si="14"/>
        <v>2</v>
      </c>
      <c r="X69" s="25">
        <f t="shared" si="19"/>
        <v>0.6</v>
      </c>
    </row>
    <row r="70" spans="1:24" s="6" customFormat="1">
      <c r="A70" s="33"/>
      <c r="B70" s="10" t="s">
        <v>114</v>
      </c>
      <c r="C70" s="24"/>
      <c r="D70" s="58">
        <v>5</v>
      </c>
      <c r="E70" s="58">
        <v>1</v>
      </c>
      <c r="F70" s="58">
        <v>0</v>
      </c>
      <c r="G70" s="58">
        <v>0</v>
      </c>
      <c r="H70" s="58">
        <v>3</v>
      </c>
      <c r="I70" s="58">
        <v>0</v>
      </c>
      <c r="J70" s="58">
        <v>0</v>
      </c>
      <c r="K70" s="58">
        <v>0</v>
      </c>
      <c r="L70" s="58">
        <v>3</v>
      </c>
      <c r="M70" s="58">
        <v>0</v>
      </c>
      <c r="N70" s="58">
        <v>0</v>
      </c>
      <c r="O70" s="58">
        <v>0</v>
      </c>
      <c r="P70" s="58">
        <v>6</v>
      </c>
      <c r="Q70" s="58">
        <v>2</v>
      </c>
      <c r="R70" s="58">
        <v>1</v>
      </c>
      <c r="S70" s="58">
        <v>0</v>
      </c>
      <c r="T70" s="58">
        <f t="shared" si="14"/>
        <v>17</v>
      </c>
      <c r="U70" s="58">
        <f t="shared" si="14"/>
        <v>3</v>
      </c>
      <c r="V70" s="58">
        <f t="shared" si="14"/>
        <v>1</v>
      </c>
      <c r="W70" s="58">
        <f t="shared" si="14"/>
        <v>0</v>
      </c>
      <c r="X70" s="25">
        <f t="shared" si="19"/>
        <v>0.17647058823529413</v>
      </c>
    </row>
    <row r="71" spans="1:24" s="6" customFormat="1">
      <c r="A71" s="33"/>
      <c r="B71" s="10" t="s">
        <v>115</v>
      </c>
      <c r="C71" s="24"/>
      <c r="D71" s="58">
        <v>5</v>
      </c>
      <c r="E71" s="58">
        <v>2</v>
      </c>
      <c r="F71" s="58">
        <v>0</v>
      </c>
      <c r="G71" s="58">
        <v>0</v>
      </c>
      <c r="H71" s="58">
        <v>2</v>
      </c>
      <c r="I71" s="58">
        <v>0</v>
      </c>
      <c r="J71" s="58">
        <v>0</v>
      </c>
      <c r="K71" s="58">
        <v>0</v>
      </c>
      <c r="L71" s="58"/>
      <c r="M71" s="58"/>
      <c r="N71" s="58"/>
      <c r="O71" s="58"/>
      <c r="P71" s="58"/>
      <c r="Q71" s="58"/>
      <c r="R71" s="58"/>
      <c r="S71" s="58"/>
      <c r="T71" s="58">
        <f t="shared" si="14"/>
        <v>7</v>
      </c>
      <c r="U71" s="58">
        <f t="shared" si="14"/>
        <v>2</v>
      </c>
      <c r="V71" s="58">
        <f t="shared" si="14"/>
        <v>0</v>
      </c>
      <c r="W71" s="58">
        <f t="shared" si="14"/>
        <v>0</v>
      </c>
      <c r="X71" s="25">
        <f t="shared" si="19"/>
        <v>0.2857142857142857</v>
      </c>
    </row>
    <row r="72" spans="1:24" s="6" customFormat="1">
      <c r="A72" s="33"/>
      <c r="B72" s="10" t="s">
        <v>116</v>
      </c>
      <c r="C72" s="24"/>
      <c r="D72" s="27">
        <v>1</v>
      </c>
      <c r="E72" s="27">
        <v>0</v>
      </c>
      <c r="F72" s="27">
        <v>0</v>
      </c>
      <c r="G72" s="27">
        <v>0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>
        <f t="shared" si="14"/>
        <v>1</v>
      </c>
      <c r="U72" s="27">
        <f t="shared" si="14"/>
        <v>0</v>
      </c>
      <c r="V72" s="27">
        <f t="shared" si="14"/>
        <v>0</v>
      </c>
      <c r="W72" s="27">
        <f t="shared" si="14"/>
        <v>0</v>
      </c>
      <c r="X72" s="25">
        <f t="shared" si="19"/>
        <v>0</v>
      </c>
    </row>
    <row r="73" spans="1:24" s="6" customFormat="1">
      <c r="A73" s="33"/>
      <c r="B73" s="10" t="s">
        <v>163</v>
      </c>
      <c r="C73" s="24"/>
      <c r="D73" s="27"/>
      <c r="E73" s="27"/>
      <c r="F73" s="27"/>
      <c r="G73" s="27"/>
      <c r="H73" s="27"/>
      <c r="I73" s="27"/>
      <c r="J73" s="27"/>
      <c r="K73" s="27"/>
      <c r="L73" s="27">
        <v>5</v>
      </c>
      <c r="M73" s="27">
        <v>3</v>
      </c>
      <c r="N73" s="27">
        <v>2</v>
      </c>
      <c r="O73" s="27">
        <v>0</v>
      </c>
      <c r="P73" s="27">
        <v>7</v>
      </c>
      <c r="Q73" s="27">
        <v>1</v>
      </c>
      <c r="R73" s="27">
        <v>0</v>
      </c>
      <c r="S73" s="27">
        <v>0</v>
      </c>
      <c r="T73" s="27">
        <f t="shared" si="14"/>
        <v>12</v>
      </c>
      <c r="U73" s="27">
        <f t="shared" si="14"/>
        <v>4</v>
      </c>
      <c r="V73" s="27">
        <f t="shared" si="14"/>
        <v>2</v>
      </c>
      <c r="W73" s="27">
        <f t="shared" si="14"/>
        <v>0</v>
      </c>
      <c r="X73" s="25">
        <f t="shared" si="19"/>
        <v>0.33333333333333331</v>
      </c>
    </row>
    <row r="74" spans="1:24" s="6" customFormat="1">
      <c r="A74" s="33"/>
      <c r="B74" s="10" t="s">
        <v>164</v>
      </c>
      <c r="C74" s="24"/>
      <c r="D74" s="27"/>
      <c r="E74" s="27"/>
      <c r="F74" s="27"/>
      <c r="G74" s="27"/>
      <c r="H74" s="27"/>
      <c r="I74" s="27"/>
      <c r="J74" s="27"/>
      <c r="K74" s="27"/>
      <c r="L74" s="27">
        <v>4</v>
      </c>
      <c r="M74" s="27">
        <v>1</v>
      </c>
      <c r="N74" s="27">
        <v>0</v>
      </c>
      <c r="O74" s="27">
        <v>0</v>
      </c>
      <c r="P74" s="27"/>
      <c r="Q74" s="27"/>
      <c r="R74" s="27"/>
      <c r="S74" s="27"/>
      <c r="T74" s="27">
        <f t="shared" si="14"/>
        <v>4</v>
      </c>
      <c r="U74" s="27">
        <f t="shared" si="14"/>
        <v>1</v>
      </c>
      <c r="V74" s="27">
        <f t="shared" si="14"/>
        <v>0</v>
      </c>
      <c r="W74" s="27">
        <f t="shared" si="14"/>
        <v>0</v>
      </c>
      <c r="X74" s="25">
        <f t="shared" si="19"/>
        <v>0.25</v>
      </c>
    </row>
    <row r="75" spans="1:24" s="6" customFormat="1">
      <c r="A75" s="33"/>
      <c r="B75" s="70"/>
      <c r="C75" s="24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>
        <f>D75+H75+L75+P75</f>
        <v>0</v>
      </c>
      <c r="U75" s="27">
        <f>E75+I75+M75+Q75</f>
        <v>0</v>
      </c>
      <c r="V75" s="27">
        <f>F75+J75+N75+R75</f>
        <v>0</v>
      </c>
      <c r="W75" s="27">
        <f>G75+K75+O75+S75</f>
        <v>0</v>
      </c>
      <c r="X75" s="28" t="e">
        <f>U75/T75</f>
        <v>#DIV/0!</v>
      </c>
    </row>
    <row r="76" spans="1:24" s="2" customFormat="1">
      <c r="C76" s="5"/>
      <c r="D76" s="59"/>
      <c r="E76" s="59"/>
      <c r="F76" s="59"/>
      <c r="G76" s="5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spans="1:24" s="6" customFormat="1">
      <c r="C77" s="4"/>
      <c r="D77" s="59"/>
      <c r="E77" s="59"/>
      <c r="F77" s="59"/>
      <c r="G77" s="5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spans="1:24" s="6" customFormat="1" ht="13.5" customHeight="1">
      <c r="A78"/>
      <c r="B78"/>
      <c r="C78" s="4"/>
      <c r="D78" s="65"/>
      <c r="E78" s="65"/>
      <c r="F78" s="65"/>
      <c r="G78" s="6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7"/>
    </row>
  </sheetData>
  <mergeCells count="5">
    <mergeCell ref="D1:G1"/>
    <mergeCell ref="H1:K1"/>
    <mergeCell ref="L1:O1"/>
    <mergeCell ref="P1:S1"/>
    <mergeCell ref="T1:X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4"/>
  <sheetViews>
    <sheetView tabSelected="1" topLeftCell="A27" workbookViewId="0">
      <selection activeCell="AA41" sqref="AA41"/>
    </sheetView>
  </sheetViews>
  <sheetFormatPr defaultRowHeight="13.5"/>
  <cols>
    <col min="1" max="1" width="12.5" customWidth="1"/>
    <col min="2" max="2" width="10" style="1" customWidth="1"/>
    <col min="3" max="3" width="1.25" style="4" customWidth="1"/>
    <col min="4" max="23" width="5" style="18" customWidth="1"/>
    <col min="24" max="24" width="6.25" style="9" customWidth="1"/>
    <col min="25" max="30" width="5" style="1" customWidth="1"/>
  </cols>
  <sheetData>
    <row r="1" spans="1:30">
      <c r="D1" s="95" t="s">
        <v>12</v>
      </c>
      <c r="E1" s="95"/>
      <c r="F1" s="95"/>
      <c r="G1" s="95"/>
      <c r="H1" s="95" t="s">
        <v>13</v>
      </c>
      <c r="I1" s="95"/>
      <c r="J1" s="95"/>
      <c r="K1" s="95"/>
      <c r="L1" s="95" t="s">
        <v>14</v>
      </c>
      <c r="M1" s="95"/>
      <c r="N1" s="95"/>
      <c r="O1" s="95"/>
      <c r="P1" s="96" t="s">
        <v>15</v>
      </c>
      <c r="Q1" s="97"/>
      <c r="R1" s="97"/>
      <c r="S1" s="98"/>
      <c r="T1" s="96" t="s">
        <v>16</v>
      </c>
      <c r="U1" s="97"/>
      <c r="V1" s="97"/>
      <c r="W1" s="97"/>
      <c r="X1" s="98"/>
    </row>
    <row r="2" spans="1:30">
      <c r="C2" s="24"/>
      <c r="D2" s="22" t="s">
        <v>0</v>
      </c>
      <c r="E2" s="22" t="s">
        <v>1</v>
      </c>
      <c r="F2" s="22" t="s">
        <v>2</v>
      </c>
      <c r="G2" s="22" t="s">
        <v>3</v>
      </c>
      <c r="H2" s="22" t="s">
        <v>0</v>
      </c>
      <c r="I2" s="22" t="s">
        <v>1</v>
      </c>
      <c r="J2" s="22" t="s">
        <v>2</v>
      </c>
      <c r="K2" s="22" t="s">
        <v>3</v>
      </c>
      <c r="L2" s="22" t="s">
        <v>0</v>
      </c>
      <c r="M2" s="22" t="s">
        <v>1</v>
      </c>
      <c r="N2" s="22" t="s">
        <v>2</v>
      </c>
      <c r="O2" s="22" t="s">
        <v>3</v>
      </c>
      <c r="P2" s="22" t="s">
        <v>0</v>
      </c>
      <c r="Q2" s="22" t="s">
        <v>1</v>
      </c>
      <c r="R2" s="22" t="s">
        <v>2</v>
      </c>
      <c r="S2" s="22" t="s">
        <v>3</v>
      </c>
      <c r="T2" s="22" t="s">
        <v>0</v>
      </c>
      <c r="U2" s="22" t="s">
        <v>1</v>
      </c>
      <c r="V2" s="22" t="s">
        <v>2</v>
      </c>
      <c r="W2" s="22" t="s">
        <v>3</v>
      </c>
      <c r="X2" s="25" t="s">
        <v>17</v>
      </c>
    </row>
    <row r="3" spans="1:30" s="2" customFormat="1" ht="13.5" customHeight="1">
      <c r="A3" s="29" t="s">
        <v>95</v>
      </c>
      <c r="B3" s="17" t="s">
        <v>96</v>
      </c>
      <c r="C3" s="26"/>
      <c r="D3" s="22">
        <v>3</v>
      </c>
      <c r="E3" s="22">
        <v>1</v>
      </c>
      <c r="F3" s="22">
        <v>1</v>
      </c>
      <c r="G3" s="22">
        <v>1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>
        <f t="shared" ref="T3:T29" si="0">D3+H3+L3+P3</f>
        <v>3</v>
      </c>
      <c r="U3" s="22">
        <f t="shared" ref="U3:U29" si="1">E3+I3+M3+Q3</f>
        <v>1</v>
      </c>
      <c r="V3" s="22">
        <f t="shared" ref="V3:V29" si="2">F3+J3+N3+R3</f>
        <v>1</v>
      </c>
      <c r="W3" s="22">
        <f t="shared" ref="W3:W29" si="3">G3+K3+O3+S3</f>
        <v>1</v>
      </c>
      <c r="X3" s="25">
        <f>U3/T3</f>
        <v>0.33333333333333331</v>
      </c>
      <c r="Y3" s="3"/>
      <c r="Z3" s="3"/>
      <c r="AA3" s="3"/>
      <c r="AB3" s="3"/>
      <c r="AC3" s="3"/>
      <c r="AD3" s="3"/>
    </row>
    <row r="4" spans="1:30">
      <c r="A4" s="30"/>
      <c r="B4" s="17" t="s">
        <v>97</v>
      </c>
      <c r="C4" s="24"/>
      <c r="D4" s="22">
        <v>3</v>
      </c>
      <c r="E4" s="22">
        <v>1</v>
      </c>
      <c r="F4" s="22">
        <v>5</v>
      </c>
      <c r="G4" s="22">
        <v>1</v>
      </c>
      <c r="H4" s="22">
        <v>5</v>
      </c>
      <c r="I4" s="22">
        <v>2</v>
      </c>
      <c r="J4" s="22">
        <v>3</v>
      </c>
      <c r="K4" s="22">
        <v>0</v>
      </c>
      <c r="L4" s="22">
        <v>6</v>
      </c>
      <c r="M4" s="22">
        <v>4</v>
      </c>
      <c r="N4" s="22">
        <v>8</v>
      </c>
      <c r="O4" s="22">
        <v>2</v>
      </c>
      <c r="P4" s="22"/>
      <c r="Q4" s="22"/>
      <c r="R4" s="22"/>
      <c r="S4" s="22"/>
      <c r="T4" s="22">
        <f t="shared" si="0"/>
        <v>14</v>
      </c>
      <c r="U4" s="22">
        <f t="shared" si="1"/>
        <v>7</v>
      </c>
      <c r="V4" s="22">
        <f t="shared" si="2"/>
        <v>16</v>
      </c>
      <c r="W4" s="22">
        <f t="shared" si="3"/>
        <v>3</v>
      </c>
      <c r="X4" s="25">
        <f t="shared" ref="X4:X9" si="4">U4/T4</f>
        <v>0.5</v>
      </c>
    </row>
    <row r="5" spans="1:30">
      <c r="A5" s="30"/>
      <c r="B5" s="17" t="s">
        <v>98</v>
      </c>
      <c r="C5" s="24"/>
      <c r="D5" s="22">
        <v>4</v>
      </c>
      <c r="E5" s="22">
        <v>3</v>
      </c>
      <c r="F5" s="22">
        <v>3</v>
      </c>
      <c r="G5" s="22">
        <v>0</v>
      </c>
      <c r="H5" s="22">
        <v>6</v>
      </c>
      <c r="I5" s="22">
        <v>2</v>
      </c>
      <c r="J5" s="22">
        <v>1</v>
      </c>
      <c r="K5" s="22">
        <v>0</v>
      </c>
      <c r="L5" s="22">
        <v>5</v>
      </c>
      <c r="M5" s="22">
        <v>1</v>
      </c>
      <c r="N5" s="22">
        <v>2</v>
      </c>
      <c r="O5" s="22">
        <v>0</v>
      </c>
      <c r="P5" s="22"/>
      <c r="Q5" s="22"/>
      <c r="R5" s="22"/>
      <c r="S5" s="22"/>
      <c r="T5" s="22">
        <f t="shared" si="0"/>
        <v>15</v>
      </c>
      <c r="U5" s="22">
        <f t="shared" si="1"/>
        <v>6</v>
      </c>
      <c r="V5" s="22">
        <f t="shared" si="2"/>
        <v>6</v>
      </c>
      <c r="W5" s="22">
        <f t="shared" si="3"/>
        <v>0</v>
      </c>
      <c r="X5" s="25">
        <f t="shared" si="4"/>
        <v>0.4</v>
      </c>
    </row>
    <row r="6" spans="1:30">
      <c r="A6" s="30"/>
      <c r="B6" s="17" t="s">
        <v>99</v>
      </c>
      <c r="C6" s="24"/>
      <c r="D6" s="22">
        <v>3</v>
      </c>
      <c r="E6" s="22">
        <v>2</v>
      </c>
      <c r="F6" s="22">
        <v>3</v>
      </c>
      <c r="G6" s="22">
        <v>1</v>
      </c>
      <c r="H6" s="22">
        <v>5</v>
      </c>
      <c r="I6" s="22">
        <v>2</v>
      </c>
      <c r="J6" s="22">
        <v>1</v>
      </c>
      <c r="K6" s="22">
        <v>0</v>
      </c>
      <c r="L6" s="22">
        <v>7</v>
      </c>
      <c r="M6" s="22">
        <v>5</v>
      </c>
      <c r="N6" s="22">
        <v>5</v>
      </c>
      <c r="O6" s="22">
        <v>0</v>
      </c>
      <c r="P6" s="22"/>
      <c r="Q6" s="22"/>
      <c r="R6" s="22"/>
      <c r="S6" s="22"/>
      <c r="T6" s="22">
        <f t="shared" si="0"/>
        <v>15</v>
      </c>
      <c r="U6" s="22">
        <f t="shared" si="1"/>
        <v>9</v>
      </c>
      <c r="V6" s="22">
        <f t="shared" si="2"/>
        <v>9</v>
      </c>
      <c r="W6" s="22">
        <f t="shared" si="3"/>
        <v>1</v>
      </c>
      <c r="X6" s="25">
        <f t="shared" si="4"/>
        <v>0.6</v>
      </c>
    </row>
    <row r="7" spans="1:30">
      <c r="A7" s="30"/>
      <c r="B7" s="17" t="s">
        <v>100</v>
      </c>
      <c r="C7" s="24"/>
      <c r="D7" s="22">
        <v>4</v>
      </c>
      <c r="E7" s="22">
        <v>2</v>
      </c>
      <c r="F7" s="22">
        <v>1</v>
      </c>
      <c r="G7" s="22">
        <v>0</v>
      </c>
      <c r="H7" s="22">
        <v>4</v>
      </c>
      <c r="I7" s="22">
        <v>0</v>
      </c>
      <c r="J7" s="22">
        <v>0</v>
      </c>
      <c r="K7" s="22">
        <v>0</v>
      </c>
      <c r="L7" s="22">
        <v>4</v>
      </c>
      <c r="M7" s="22">
        <v>0</v>
      </c>
      <c r="N7" s="22">
        <v>2</v>
      </c>
      <c r="O7" s="22">
        <v>0</v>
      </c>
      <c r="P7" s="22"/>
      <c r="Q7" s="22"/>
      <c r="R7" s="22"/>
      <c r="S7" s="22"/>
      <c r="T7" s="22">
        <f t="shared" si="0"/>
        <v>12</v>
      </c>
      <c r="U7" s="22">
        <f t="shared" si="1"/>
        <v>2</v>
      </c>
      <c r="V7" s="22">
        <f t="shared" si="2"/>
        <v>3</v>
      </c>
      <c r="W7" s="22">
        <f t="shared" si="3"/>
        <v>0</v>
      </c>
      <c r="X7" s="25">
        <f t="shared" si="4"/>
        <v>0.16666666666666666</v>
      </c>
    </row>
    <row r="8" spans="1:30">
      <c r="A8" s="30"/>
      <c r="B8" s="17" t="s">
        <v>101</v>
      </c>
      <c r="C8" s="24"/>
      <c r="D8" s="22">
        <v>4</v>
      </c>
      <c r="E8" s="22">
        <v>2</v>
      </c>
      <c r="F8" s="22">
        <v>0</v>
      </c>
      <c r="G8" s="22">
        <v>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>
        <f t="shared" si="0"/>
        <v>4</v>
      </c>
      <c r="U8" s="22">
        <f t="shared" si="1"/>
        <v>2</v>
      </c>
      <c r="V8" s="22">
        <f t="shared" si="2"/>
        <v>0</v>
      </c>
      <c r="W8" s="22">
        <f t="shared" si="3"/>
        <v>0</v>
      </c>
      <c r="X8" s="25">
        <f t="shared" si="4"/>
        <v>0.5</v>
      </c>
    </row>
    <row r="9" spans="1:30">
      <c r="A9" s="30"/>
      <c r="B9" s="17" t="s">
        <v>102</v>
      </c>
      <c r="C9" s="24"/>
      <c r="D9" s="22">
        <v>3</v>
      </c>
      <c r="E9" s="22">
        <v>1</v>
      </c>
      <c r="F9" s="22">
        <v>1</v>
      </c>
      <c r="G9" s="22">
        <v>0</v>
      </c>
      <c r="H9" s="22">
        <v>5</v>
      </c>
      <c r="I9" s="22">
        <v>3</v>
      </c>
      <c r="J9" s="22">
        <v>1</v>
      </c>
      <c r="K9" s="22">
        <v>0</v>
      </c>
      <c r="L9" s="22"/>
      <c r="M9" s="22"/>
      <c r="N9" s="22"/>
      <c r="O9" s="22"/>
      <c r="P9" s="22"/>
      <c r="Q9" s="22"/>
      <c r="R9" s="22"/>
      <c r="S9" s="22"/>
      <c r="T9" s="22">
        <f t="shared" si="0"/>
        <v>8</v>
      </c>
      <c r="U9" s="22">
        <f t="shared" si="1"/>
        <v>4</v>
      </c>
      <c r="V9" s="22">
        <f t="shared" si="2"/>
        <v>2</v>
      </c>
      <c r="W9" s="22">
        <f t="shared" si="3"/>
        <v>0</v>
      </c>
      <c r="X9" s="25">
        <f t="shared" si="4"/>
        <v>0.5</v>
      </c>
    </row>
    <row r="10" spans="1:30">
      <c r="A10" s="30"/>
      <c r="B10" s="17" t="s">
        <v>103</v>
      </c>
      <c r="C10" s="24"/>
      <c r="D10" s="22">
        <v>1</v>
      </c>
      <c r="E10" s="22">
        <v>1</v>
      </c>
      <c r="F10" s="22">
        <v>1</v>
      </c>
      <c r="G10" s="22"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>
        <f t="shared" si="0"/>
        <v>1</v>
      </c>
      <c r="U10" s="22">
        <f t="shared" si="1"/>
        <v>1</v>
      </c>
      <c r="V10" s="22">
        <f t="shared" si="2"/>
        <v>1</v>
      </c>
      <c r="W10" s="22">
        <f t="shared" si="3"/>
        <v>0</v>
      </c>
      <c r="X10" s="25">
        <f t="shared" ref="X10:X15" si="5">U10/T10</f>
        <v>1</v>
      </c>
    </row>
    <row r="11" spans="1:30">
      <c r="A11" s="30"/>
      <c r="B11" s="17" t="s">
        <v>104</v>
      </c>
      <c r="C11" s="24"/>
      <c r="D11" s="22">
        <v>0</v>
      </c>
      <c r="E11" s="22">
        <v>0</v>
      </c>
      <c r="F11" s="22">
        <v>0</v>
      </c>
      <c r="G11" s="22">
        <v>0</v>
      </c>
      <c r="H11" s="22"/>
      <c r="I11" s="22"/>
      <c r="J11" s="22"/>
      <c r="K11" s="22"/>
      <c r="L11" s="22">
        <v>6</v>
      </c>
      <c r="M11" s="22">
        <v>3</v>
      </c>
      <c r="N11" s="22">
        <v>3</v>
      </c>
      <c r="O11" s="22">
        <v>0</v>
      </c>
      <c r="P11" s="22"/>
      <c r="Q11" s="22"/>
      <c r="R11" s="22"/>
      <c r="S11" s="22"/>
      <c r="T11" s="22">
        <f t="shared" si="0"/>
        <v>6</v>
      </c>
      <c r="U11" s="22">
        <f t="shared" si="1"/>
        <v>3</v>
      </c>
      <c r="V11" s="22">
        <f t="shared" si="2"/>
        <v>3</v>
      </c>
      <c r="W11" s="22">
        <f t="shared" si="3"/>
        <v>0</v>
      </c>
      <c r="X11" s="25">
        <f t="shared" si="5"/>
        <v>0.5</v>
      </c>
    </row>
    <row r="12" spans="1:30">
      <c r="A12" s="30"/>
      <c r="B12" s="17" t="s">
        <v>183</v>
      </c>
      <c r="C12" s="24"/>
      <c r="D12" s="22"/>
      <c r="E12" s="22"/>
      <c r="F12" s="22"/>
      <c r="G12" s="22"/>
      <c r="H12" s="22">
        <v>5</v>
      </c>
      <c r="I12" s="22">
        <v>4</v>
      </c>
      <c r="J12" s="22">
        <v>2</v>
      </c>
      <c r="K12" s="22">
        <v>0</v>
      </c>
      <c r="L12" s="22"/>
      <c r="M12" s="22"/>
      <c r="N12" s="22"/>
      <c r="O12" s="22"/>
      <c r="P12" s="22"/>
      <c r="Q12" s="22"/>
      <c r="R12" s="22"/>
      <c r="S12" s="22"/>
      <c r="T12" s="22">
        <f t="shared" si="0"/>
        <v>5</v>
      </c>
      <c r="U12" s="22">
        <f t="shared" si="1"/>
        <v>4</v>
      </c>
      <c r="V12" s="22">
        <f t="shared" si="2"/>
        <v>2</v>
      </c>
      <c r="W12" s="22">
        <f t="shared" si="3"/>
        <v>0</v>
      </c>
      <c r="X12" s="25">
        <f t="shared" si="5"/>
        <v>0.8</v>
      </c>
    </row>
    <row r="13" spans="1:30">
      <c r="A13" s="30"/>
      <c r="B13" s="17" t="s">
        <v>186</v>
      </c>
      <c r="C13" s="24"/>
      <c r="D13" s="83"/>
      <c r="E13" s="83"/>
      <c r="F13" s="83"/>
      <c r="G13" s="83"/>
      <c r="H13" s="83">
        <v>5</v>
      </c>
      <c r="I13" s="83">
        <v>3</v>
      </c>
      <c r="J13" s="83">
        <v>3</v>
      </c>
      <c r="K13" s="83">
        <v>1</v>
      </c>
      <c r="L13" s="83">
        <v>6</v>
      </c>
      <c r="M13" s="83">
        <v>4</v>
      </c>
      <c r="N13" s="83">
        <v>7</v>
      </c>
      <c r="O13" s="83">
        <v>2</v>
      </c>
      <c r="P13" s="83"/>
      <c r="Q13" s="83"/>
      <c r="R13" s="83"/>
      <c r="S13" s="83"/>
      <c r="T13" s="83">
        <f t="shared" si="0"/>
        <v>11</v>
      </c>
      <c r="U13" s="83">
        <f t="shared" si="1"/>
        <v>7</v>
      </c>
      <c r="V13" s="83">
        <f t="shared" si="2"/>
        <v>10</v>
      </c>
      <c r="W13" s="83">
        <f t="shared" si="3"/>
        <v>3</v>
      </c>
      <c r="X13" s="25">
        <f t="shared" si="5"/>
        <v>0.63636363636363635</v>
      </c>
    </row>
    <row r="14" spans="1:30">
      <c r="A14" s="30"/>
      <c r="B14" s="17" t="s">
        <v>188</v>
      </c>
      <c r="C14" s="24"/>
      <c r="D14" s="85"/>
      <c r="E14" s="85"/>
      <c r="F14" s="85"/>
      <c r="G14" s="85"/>
      <c r="H14" s="85"/>
      <c r="I14" s="85"/>
      <c r="J14" s="85"/>
      <c r="K14" s="85"/>
      <c r="L14" s="85">
        <v>5</v>
      </c>
      <c r="M14" s="85">
        <v>3</v>
      </c>
      <c r="N14" s="85">
        <v>1</v>
      </c>
      <c r="O14" s="85">
        <v>0</v>
      </c>
      <c r="P14" s="85"/>
      <c r="Q14" s="85"/>
      <c r="R14" s="85"/>
      <c r="S14" s="85"/>
      <c r="T14" s="85">
        <f t="shared" si="0"/>
        <v>5</v>
      </c>
      <c r="U14" s="85">
        <f t="shared" si="1"/>
        <v>3</v>
      </c>
      <c r="V14" s="85">
        <f t="shared" si="2"/>
        <v>1</v>
      </c>
      <c r="W14" s="85">
        <f t="shared" si="3"/>
        <v>0</v>
      </c>
      <c r="X14" s="25">
        <f t="shared" si="5"/>
        <v>0.6</v>
      </c>
    </row>
    <row r="15" spans="1:30">
      <c r="A15" s="31"/>
      <c r="B15" s="17" t="s">
        <v>187</v>
      </c>
      <c r="C15" s="24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>
        <v>2</v>
      </c>
      <c r="N15" s="22">
        <v>2</v>
      </c>
      <c r="O15" s="22">
        <v>0</v>
      </c>
      <c r="P15" s="22"/>
      <c r="Q15" s="22"/>
      <c r="R15" s="22"/>
      <c r="S15" s="22"/>
      <c r="T15" s="22">
        <f t="shared" si="0"/>
        <v>5</v>
      </c>
      <c r="U15" s="22">
        <f t="shared" si="1"/>
        <v>2</v>
      </c>
      <c r="V15" s="22">
        <f t="shared" si="2"/>
        <v>2</v>
      </c>
      <c r="W15" s="22">
        <f t="shared" si="3"/>
        <v>0</v>
      </c>
      <c r="X15" s="25">
        <f t="shared" si="5"/>
        <v>0.4</v>
      </c>
    </row>
    <row r="16" spans="1:30" s="2" customFormat="1" ht="13.5" customHeight="1">
      <c r="A16" s="45" t="s">
        <v>81</v>
      </c>
      <c r="B16" s="15" t="s">
        <v>82</v>
      </c>
      <c r="C16" s="26"/>
      <c r="D16" s="58">
        <v>3</v>
      </c>
      <c r="E16" s="58">
        <v>1</v>
      </c>
      <c r="F16" s="58">
        <v>1</v>
      </c>
      <c r="G16" s="58">
        <v>0</v>
      </c>
      <c r="H16" s="89">
        <v>6</v>
      </c>
      <c r="I16" s="89">
        <v>1</v>
      </c>
      <c r="J16" s="89">
        <v>3</v>
      </c>
      <c r="K16" s="89">
        <v>0</v>
      </c>
      <c r="L16" s="89">
        <v>5</v>
      </c>
      <c r="M16" s="89">
        <v>1</v>
      </c>
      <c r="N16" s="89">
        <v>1</v>
      </c>
      <c r="O16" s="89">
        <v>0</v>
      </c>
      <c r="P16" s="89"/>
      <c r="Q16" s="89"/>
      <c r="R16" s="89"/>
      <c r="S16" s="89"/>
      <c r="T16" s="89">
        <f t="shared" si="0"/>
        <v>14</v>
      </c>
      <c r="U16" s="89">
        <f t="shared" si="1"/>
        <v>3</v>
      </c>
      <c r="V16" s="89">
        <f t="shared" si="2"/>
        <v>5</v>
      </c>
      <c r="W16" s="89">
        <f t="shared" si="3"/>
        <v>0</v>
      </c>
      <c r="X16" s="25">
        <f t="shared" ref="X16:X26" si="6">U16/T16</f>
        <v>0.21428571428571427</v>
      </c>
      <c r="Y16" s="3"/>
      <c r="Z16" s="3"/>
      <c r="AA16" s="3"/>
      <c r="AB16" s="3"/>
      <c r="AC16" s="3"/>
      <c r="AD16" s="3"/>
    </row>
    <row r="17" spans="1:30" s="6" customFormat="1">
      <c r="A17" s="46"/>
      <c r="B17" s="15" t="s">
        <v>83</v>
      </c>
      <c r="C17" s="24"/>
      <c r="D17" s="58">
        <v>3</v>
      </c>
      <c r="E17" s="58">
        <v>1</v>
      </c>
      <c r="F17" s="58">
        <v>1</v>
      </c>
      <c r="G17" s="58">
        <v>0</v>
      </c>
      <c r="H17" s="89"/>
      <c r="I17" s="89"/>
      <c r="J17" s="89"/>
      <c r="K17" s="89"/>
      <c r="L17" s="89">
        <v>3</v>
      </c>
      <c r="M17" s="89">
        <v>0</v>
      </c>
      <c r="N17" s="89">
        <v>0</v>
      </c>
      <c r="O17" s="89">
        <v>0</v>
      </c>
      <c r="P17" s="89"/>
      <c r="Q17" s="89"/>
      <c r="R17" s="89"/>
      <c r="S17" s="89"/>
      <c r="T17" s="89">
        <f t="shared" si="0"/>
        <v>6</v>
      </c>
      <c r="U17" s="89">
        <f t="shared" si="1"/>
        <v>1</v>
      </c>
      <c r="V17" s="89">
        <f t="shared" si="2"/>
        <v>1</v>
      </c>
      <c r="W17" s="89">
        <f t="shared" si="3"/>
        <v>0</v>
      </c>
      <c r="X17" s="25">
        <f t="shared" si="6"/>
        <v>0.16666666666666666</v>
      </c>
      <c r="Y17" s="7"/>
      <c r="Z17" s="7"/>
      <c r="AA17" s="7"/>
      <c r="AB17" s="7"/>
      <c r="AC17" s="7"/>
      <c r="AD17" s="7"/>
    </row>
    <row r="18" spans="1:30" s="6" customFormat="1">
      <c r="A18" s="46"/>
      <c r="B18" s="15" t="s">
        <v>84</v>
      </c>
      <c r="C18" s="24"/>
      <c r="D18" s="58">
        <v>3</v>
      </c>
      <c r="E18" s="58">
        <v>1</v>
      </c>
      <c r="F18" s="58">
        <v>1</v>
      </c>
      <c r="G18" s="58">
        <v>0</v>
      </c>
      <c r="H18" s="89">
        <v>5</v>
      </c>
      <c r="I18" s="89">
        <v>3</v>
      </c>
      <c r="J18" s="89">
        <v>7</v>
      </c>
      <c r="K18" s="89">
        <v>1</v>
      </c>
      <c r="L18" s="89">
        <v>5</v>
      </c>
      <c r="M18" s="89">
        <v>2</v>
      </c>
      <c r="N18" s="89">
        <v>3</v>
      </c>
      <c r="O18" s="89">
        <v>0</v>
      </c>
      <c r="P18" s="89"/>
      <c r="Q18" s="89"/>
      <c r="R18" s="89"/>
      <c r="S18" s="89"/>
      <c r="T18" s="89">
        <f t="shared" si="0"/>
        <v>13</v>
      </c>
      <c r="U18" s="89">
        <f t="shared" si="1"/>
        <v>6</v>
      </c>
      <c r="V18" s="89">
        <f t="shared" si="2"/>
        <v>11</v>
      </c>
      <c r="W18" s="89">
        <f t="shared" si="3"/>
        <v>1</v>
      </c>
      <c r="X18" s="25">
        <f t="shared" si="6"/>
        <v>0.46153846153846156</v>
      </c>
      <c r="Y18" s="7"/>
      <c r="Z18" s="7"/>
      <c r="AA18" s="7"/>
      <c r="AB18" s="7"/>
      <c r="AC18" s="7"/>
      <c r="AD18" s="7"/>
    </row>
    <row r="19" spans="1:30" s="6" customFormat="1">
      <c r="A19" s="46"/>
      <c r="B19" s="15" t="s">
        <v>85</v>
      </c>
      <c r="C19" s="24"/>
      <c r="D19" s="58">
        <v>2</v>
      </c>
      <c r="E19" s="58">
        <v>0</v>
      </c>
      <c r="F19" s="58">
        <v>1</v>
      </c>
      <c r="G19" s="58">
        <v>0</v>
      </c>
      <c r="H19" s="89">
        <v>5</v>
      </c>
      <c r="I19" s="89">
        <v>2</v>
      </c>
      <c r="J19" s="89">
        <v>4</v>
      </c>
      <c r="K19" s="89">
        <v>0</v>
      </c>
      <c r="L19" s="89">
        <v>5</v>
      </c>
      <c r="M19" s="89">
        <v>4</v>
      </c>
      <c r="N19" s="89">
        <v>7</v>
      </c>
      <c r="O19" s="89">
        <v>0</v>
      </c>
      <c r="P19" s="89"/>
      <c r="Q19" s="89"/>
      <c r="R19" s="89"/>
      <c r="S19" s="89"/>
      <c r="T19" s="89">
        <f t="shared" si="0"/>
        <v>12</v>
      </c>
      <c r="U19" s="89">
        <f t="shared" si="1"/>
        <v>6</v>
      </c>
      <c r="V19" s="89">
        <f t="shared" si="2"/>
        <v>12</v>
      </c>
      <c r="W19" s="89">
        <f t="shared" si="3"/>
        <v>0</v>
      </c>
      <c r="X19" s="25">
        <f t="shared" si="6"/>
        <v>0.5</v>
      </c>
      <c r="Y19" s="7"/>
      <c r="Z19" s="7"/>
      <c r="AA19" s="7"/>
      <c r="AB19" s="7"/>
      <c r="AC19" s="7"/>
      <c r="AD19" s="7"/>
    </row>
    <row r="20" spans="1:30" s="6" customFormat="1">
      <c r="A20" s="46"/>
      <c r="B20" s="15" t="s">
        <v>86</v>
      </c>
      <c r="C20" s="24"/>
      <c r="D20" s="58">
        <v>2</v>
      </c>
      <c r="E20" s="58">
        <v>0</v>
      </c>
      <c r="F20" s="58">
        <v>0</v>
      </c>
      <c r="G20" s="58">
        <v>0</v>
      </c>
      <c r="H20" s="89"/>
      <c r="I20" s="89"/>
      <c r="J20" s="89"/>
      <c r="K20" s="89"/>
      <c r="L20" s="89">
        <v>1</v>
      </c>
      <c r="M20" s="89">
        <v>0</v>
      </c>
      <c r="N20" s="89">
        <v>0</v>
      </c>
      <c r="O20" s="89">
        <v>0</v>
      </c>
      <c r="P20" s="89"/>
      <c r="Q20" s="89"/>
      <c r="R20" s="89"/>
      <c r="S20" s="89"/>
      <c r="T20" s="89">
        <f t="shared" si="0"/>
        <v>3</v>
      </c>
      <c r="U20" s="89">
        <f t="shared" si="1"/>
        <v>0</v>
      </c>
      <c r="V20" s="89">
        <f t="shared" si="2"/>
        <v>0</v>
      </c>
      <c r="W20" s="89">
        <f t="shared" si="3"/>
        <v>0</v>
      </c>
      <c r="X20" s="25">
        <f t="shared" si="6"/>
        <v>0</v>
      </c>
      <c r="Y20" s="7"/>
      <c r="Z20" s="7"/>
      <c r="AA20" s="7"/>
      <c r="AB20" s="7"/>
      <c r="AC20" s="7"/>
      <c r="AD20" s="7"/>
    </row>
    <row r="21" spans="1:30" s="6" customFormat="1">
      <c r="A21" s="46"/>
      <c r="B21" s="15" t="s">
        <v>87</v>
      </c>
      <c r="C21" s="24"/>
      <c r="D21" s="58">
        <v>2</v>
      </c>
      <c r="E21" s="58">
        <v>1</v>
      </c>
      <c r="F21" s="58">
        <v>1</v>
      </c>
      <c r="G21" s="58">
        <v>1</v>
      </c>
      <c r="H21" s="89">
        <v>5</v>
      </c>
      <c r="I21" s="89">
        <v>3</v>
      </c>
      <c r="J21" s="89">
        <v>0</v>
      </c>
      <c r="K21" s="89">
        <v>0</v>
      </c>
      <c r="L21" s="89"/>
      <c r="M21" s="89"/>
      <c r="N21" s="89"/>
      <c r="O21" s="89"/>
      <c r="P21" s="89"/>
      <c r="Q21" s="89"/>
      <c r="R21" s="89"/>
      <c r="S21" s="89"/>
      <c r="T21" s="89">
        <f t="shared" si="0"/>
        <v>7</v>
      </c>
      <c r="U21" s="89">
        <f t="shared" si="1"/>
        <v>4</v>
      </c>
      <c r="V21" s="89">
        <f t="shared" si="2"/>
        <v>1</v>
      </c>
      <c r="W21" s="89">
        <f t="shared" si="3"/>
        <v>1</v>
      </c>
      <c r="X21" s="25">
        <f t="shared" si="6"/>
        <v>0.5714285714285714</v>
      </c>
      <c r="Y21" s="7"/>
      <c r="Z21" s="7"/>
      <c r="AA21" s="7"/>
      <c r="AB21" s="7"/>
      <c r="AC21" s="7"/>
      <c r="AD21" s="7"/>
    </row>
    <row r="22" spans="1:30" s="6" customFormat="1">
      <c r="A22" s="46"/>
      <c r="B22" s="15" t="s">
        <v>88</v>
      </c>
      <c r="C22" s="24"/>
      <c r="D22" s="58">
        <v>2</v>
      </c>
      <c r="E22" s="58">
        <v>0</v>
      </c>
      <c r="F22" s="58">
        <v>0</v>
      </c>
      <c r="G22" s="58">
        <v>0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>
        <f t="shared" si="0"/>
        <v>2</v>
      </c>
      <c r="U22" s="89">
        <f t="shared" si="1"/>
        <v>0</v>
      </c>
      <c r="V22" s="89">
        <f t="shared" si="2"/>
        <v>0</v>
      </c>
      <c r="W22" s="89">
        <f t="shared" si="3"/>
        <v>0</v>
      </c>
      <c r="X22" s="25">
        <f t="shared" si="6"/>
        <v>0</v>
      </c>
      <c r="Y22" s="7"/>
      <c r="Z22" s="7"/>
      <c r="AA22" s="7"/>
      <c r="AB22" s="7"/>
      <c r="AC22" s="7"/>
      <c r="AD22" s="7"/>
    </row>
    <row r="23" spans="1:30" s="6" customFormat="1">
      <c r="A23" s="46"/>
      <c r="B23" s="15" t="s">
        <v>89</v>
      </c>
      <c r="C23" s="24"/>
      <c r="D23" s="58">
        <v>2</v>
      </c>
      <c r="E23" s="58">
        <v>1</v>
      </c>
      <c r="F23" s="58">
        <v>0</v>
      </c>
      <c r="G23" s="58">
        <v>0</v>
      </c>
      <c r="H23" s="89"/>
      <c r="I23" s="89"/>
      <c r="J23" s="89"/>
      <c r="K23" s="89"/>
      <c r="L23" s="89">
        <v>4</v>
      </c>
      <c r="M23" s="89">
        <v>2</v>
      </c>
      <c r="N23" s="89">
        <v>2</v>
      </c>
      <c r="O23" s="89">
        <v>0</v>
      </c>
      <c r="P23" s="89"/>
      <c r="Q23" s="89"/>
      <c r="R23" s="89"/>
      <c r="S23" s="89"/>
      <c r="T23" s="89">
        <f t="shared" si="0"/>
        <v>6</v>
      </c>
      <c r="U23" s="89">
        <f t="shared" si="1"/>
        <v>3</v>
      </c>
      <c r="V23" s="89">
        <f t="shared" si="2"/>
        <v>2</v>
      </c>
      <c r="W23" s="89">
        <f t="shared" si="3"/>
        <v>0</v>
      </c>
      <c r="X23" s="25">
        <f t="shared" si="6"/>
        <v>0.5</v>
      </c>
      <c r="Y23" s="7"/>
      <c r="Z23" s="7"/>
      <c r="AA23" s="7"/>
      <c r="AB23" s="7"/>
      <c r="AC23" s="7"/>
      <c r="AD23" s="7"/>
    </row>
    <row r="24" spans="1:30" s="6" customFormat="1">
      <c r="A24" s="46"/>
      <c r="B24" s="15" t="s">
        <v>90</v>
      </c>
      <c r="C24" s="24"/>
      <c r="D24" s="27">
        <v>2</v>
      </c>
      <c r="E24" s="27">
        <v>1</v>
      </c>
      <c r="F24" s="27">
        <v>0</v>
      </c>
      <c r="G24" s="27">
        <v>0</v>
      </c>
      <c r="H24" s="27">
        <v>5</v>
      </c>
      <c r="I24" s="27">
        <v>3</v>
      </c>
      <c r="J24" s="27">
        <v>2</v>
      </c>
      <c r="K24" s="89">
        <v>0</v>
      </c>
      <c r="L24" s="27">
        <v>3</v>
      </c>
      <c r="M24" s="27">
        <v>1</v>
      </c>
      <c r="N24" s="27">
        <v>0</v>
      </c>
      <c r="O24" s="27">
        <v>0</v>
      </c>
      <c r="P24" s="27"/>
      <c r="Q24" s="27"/>
      <c r="R24" s="27"/>
      <c r="S24" s="27"/>
      <c r="T24" s="89">
        <f t="shared" si="0"/>
        <v>10</v>
      </c>
      <c r="U24" s="89">
        <f t="shared" si="1"/>
        <v>5</v>
      </c>
      <c r="V24" s="89">
        <f t="shared" si="2"/>
        <v>2</v>
      </c>
      <c r="W24" s="89">
        <f t="shared" si="3"/>
        <v>0</v>
      </c>
      <c r="X24" s="25">
        <f t="shared" si="6"/>
        <v>0.5</v>
      </c>
      <c r="Y24" s="7"/>
      <c r="Z24" s="7"/>
      <c r="AA24" s="7"/>
      <c r="AB24" s="7"/>
      <c r="AC24" s="7"/>
      <c r="AD24" s="7"/>
    </row>
    <row r="25" spans="1:30" s="6" customFormat="1">
      <c r="A25" s="46"/>
      <c r="B25" s="15" t="s">
        <v>91</v>
      </c>
      <c r="C25" s="24"/>
      <c r="D25" s="27">
        <v>2</v>
      </c>
      <c r="E25" s="27">
        <v>1</v>
      </c>
      <c r="F25" s="27">
        <v>2</v>
      </c>
      <c r="G25" s="27">
        <v>0</v>
      </c>
      <c r="H25" s="27">
        <v>5</v>
      </c>
      <c r="I25" s="27">
        <v>3</v>
      </c>
      <c r="J25" s="27">
        <v>4</v>
      </c>
      <c r="K25" s="89">
        <v>0</v>
      </c>
      <c r="L25" s="27">
        <v>5</v>
      </c>
      <c r="M25" s="27">
        <v>3</v>
      </c>
      <c r="N25" s="27">
        <v>3</v>
      </c>
      <c r="O25" s="27">
        <v>0</v>
      </c>
      <c r="P25" s="27"/>
      <c r="Q25" s="27"/>
      <c r="R25" s="27"/>
      <c r="S25" s="27"/>
      <c r="T25" s="89">
        <f t="shared" si="0"/>
        <v>12</v>
      </c>
      <c r="U25" s="89">
        <f t="shared" si="1"/>
        <v>7</v>
      </c>
      <c r="V25" s="89">
        <f t="shared" si="2"/>
        <v>9</v>
      </c>
      <c r="W25" s="89">
        <f t="shared" si="3"/>
        <v>0</v>
      </c>
      <c r="X25" s="25">
        <f t="shared" si="6"/>
        <v>0.58333333333333337</v>
      </c>
      <c r="Y25" s="7"/>
      <c r="Z25" s="7"/>
      <c r="AA25" s="7"/>
      <c r="AB25" s="7"/>
      <c r="AC25" s="7"/>
      <c r="AD25" s="7"/>
    </row>
    <row r="26" spans="1:30" s="6" customFormat="1">
      <c r="A26" s="46"/>
      <c r="B26" s="15" t="s">
        <v>92</v>
      </c>
      <c r="C26" s="24"/>
      <c r="D26" s="27">
        <v>2</v>
      </c>
      <c r="E26" s="27">
        <v>1</v>
      </c>
      <c r="F26" s="27">
        <v>0</v>
      </c>
      <c r="G26" s="27">
        <v>0</v>
      </c>
      <c r="H26" s="27"/>
      <c r="I26" s="27"/>
      <c r="J26" s="27"/>
      <c r="K26" s="89"/>
      <c r="L26" s="27"/>
      <c r="M26" s="27"/>
      <c r="N26" s="27"/>
      <c r="O26" s="27"/>
      <c r="P26" s="27"/>
      <c r="Q26" s="27"/>
      <c r="R26" s="27"/>
      <c r="S26" s="27"/>
      <c r="T26" s="89">
        <f t="shared" si="0"/>
        <v>2</v>
      </c>
      <c r="U26" s="89">
        <f t="shared" si="1"/>
        <v>1</v>
      </c>
      <c r="V26" s="89">
        <f t="shared" si="2"/>
        <v>0</v>
      </c>
      <c r="W26" s="89">
        <f t="shared" si="3"/>
        <v>0</v>
      </c>
      <c r="X26" s="25">
        <f t="shared" si="6"/>
        <v>0.5</v>
      </c>
      <c r="Y26" s="7"/>
      <c r="Z26" s="7"/>
      <c r="AA26" s="7"/>
      <c r="AB26" s="7"/>
      <c r="AC26" s="7"/>
      <c r="AD26" s="7"/>
    </row>
    <row r="27" spans="1:30" s="6" customFormat="1">
      <c r="A27" s="46"/>
      <c r="B27" s="21" t="s">
        <v>93</v>
      </c>
      <c r="C27" s="24"/>
      <c r="D27" s="27">
        <v>2</v>
      </c>
      <c r="E27" s="27">
        <v>1</v>
      </c>
      <c r="F27" s="27">
        <v>0</v>
      </c>
      <c r="G27" s="27">
        <v>0</v>
      </c>
      <c r="H27" s="27"/>
      <c r="I27" s="27"/>
      <c r="J27" s="27"/>
      <c r="K27" s="27"/>
      <c r="L27" s="27">
        <v>2</v>
      </c>
      <c r="M27" s="27">
        <v>1</v>
      </c>
      <c r="N27" s="27">
        <v>1</v>
      </c>
      <c r="O27" s="27">
        <v>1</v>
      </c>
      <c r="P27" s="27"/>
      <c r="Q27" s="27"/>
      <c r="R27" s="27"/>
      <c r="S27" s="27"/>
      <c r="T27" s="27">
        <f t="shared" si="0"/>
        <v>4</v>
      </c>
      <c r="U27" s="27">
        <f t="shared" si="1"/>
        <v>2</v>
      </c>
      <c r="V27" s="27">
        <f t="shared" si="2"/>
        <v>1</v>
      </c>
      <c r="W27" s="27">
        <f t="shared" si="3"/>
        <v>1</v>
      </c>
      <c r="X27" s="28">
        <f>U27/T27</f>
        <v>0.5</v>
      </c>
      <c r="Y27" s="7"/>
      <c r="Z27" s="7"/>
      <c r="AA27" s="7"/>
      <c r="AB27" s="7"/>
      <c r="AC27" s="7"/>
      <c r="AD27" s="7"/>
    </row>
    <row r="28" spans="1:30" s="6" customFormat="1">
      <c r="A28" s="46"/>
      <c r="B28" s="50" t="s">
        <v>94</v>
      </c>
      <c r="C28" s="79"/>
      <c r="D28" s="58">
        <v>2</v>
      </c>
      <c r="E28" s="58">
        <v>1</v>
      </c>
      <c r="F28" s="58">
        <v>1</v>
      </c>
      <c r="G28" s="58">
        <v>0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>
        <f t="shared" si="0"/>
        <v>2</v>
      </c>
      <c r="U28" s="89">
        <f t="shared" si="1"/>
        <v>1</v>
      </c>
      <c r="V28" s="89">
        <f t="shared" si="2"/>
        <v>1</v>
      </c>
      <c r="W28" s="89">
        <f t="shared" si="3"/>
        <v>0</v>
      </c>
      <c r="X28" s="25">
        <f>U28/T28</f>
        <v>0.5</v>
      </c>
      <c r="Y28" s="7"/>
      <c r="Z28" s="7"/>
      <c r="AA28" s="7"/>
      <c r="AB28" s="7"/>
      <c r="AC28" s="7"/>
      <c r="AD28" s="7"/>
    </row>
    <row r="29" spans="1:30" s="6" customFormat="1" ht="13.5" customHeight="1">
      <c r="A29" s="46"/>
      <c r="B29" s="78" t="s">
        <v>151</v>
      </c>
      <c r="C29" s="68"/>
      <c r="D29" s="72">
        <v>1</v>
      </c>
      <c r="E29" s="72">
        <v>0</v>
      </c>
      <c r="F29" s="72">
        <v>0</v>
      </c>
      <c r="G29" s="72">
        <v>0</v>
      </c>
      <c r="H29" s="72">
        <v>5</v>
      </c>
      <c r="I29" s="72">
        <v>1</v>
      </c>
      <c r="J29" s="72">
        <v>1</v>
      </c>
      <c r="K29" s="72">
        <v>0</v>
      </c>
      <c r="L29" s="72"/>
      <c r="M29" s="72"/>
      <c r="N29" s="72"/>
      <c r="O29" s="72"/>
      <c r="P29" s="72"/>
      <c r="Q29" s="72"/>
      <c r="R29" s="72"/>
      <c r="S29" s="72"/>
      <c r="T29" s="72">
        <f t="shared" si="0"/>
        <v>6</v>
      </c>
      <c r="U29" s="72">
        <f t="shared" si="1"/>
        <v>1</v>
      </c>
      <c r="V29" s="72">
        <f t="shared" si="2"/>
        <v>1</v>
      </c>
      <c r="W29" s="72">
        <f t="shared" si="3"/>
        <v>0</v>
      </c>
      <c r="X29" s="76">
        <f>U29/T29</f>
        <v>0.16666666666666666</v>
      </c>
      <c r="Y29" s="7"/>
      <c r="Z29" s="7"/>
      <c r="AA29" s="7"/>
      <c r="AB29" s="7"/>
      <c r="AC29" s="7"/>
      <c r="AD29" s="7"/>
    </row>
    <row r="30" spans="1:30" s="6" customFormat="1" ht="13.5" customHeight="1">
      <c r="A30" s="46"/>
      <c r="B30" s="77" t="s">
        <v>150</v>
      </c>
      <c r="C30" s="68"/>
      <c r="D30" s="72"/>
      <c r="E30" s="72"/>
      <c r="F30" s="72"/>
      <c r="G30" s="72"/>
      <c r="H30" s="72">
        <v>5</v>
      </c>
      <c r="I30" s="72">
        <v>3</v>
      </c>
      <c r="J30" s="72">
        <v>1</v>
      </c>
      <c r="K30" s="72">
        <v>0</v>
      </c>
      <c r="L30" s="72">
        <v>4</v>
      </c>
      <c r="M30" s="72">
        <v>1</v>
      </c>
      <c r="N30" s="72">
        <v>0</v>
      </c>
      <c r="O30" s="72">
        <v>0</v>
      </c>
      <c r="P30" s="72"/>
      <c r="Q30" s="72"/>
      <c r="R30" s="72"/>
      <c r="S30" s="72"/>
      <c r="T30" s="72">
        <v>9</v>
      </c>
      <c r="U30" s="72">
        <v>4</v>
      </c>
      <c r="V30" s="72">
        <v>1</v>
      </c>
      <c r="W30" s="72">
        <v>0</v>
      </c>
      <c r="X30" s="76">
        <f>4/9</f>
        <v>0.44444444444444442</v>
      </c>
      <c r="Y30" s="7"/>
      <c r="Z30" s="7"/>
      <c r="AA30" s="7"/>
      <c r="AB30" s="7"/>
      <c r="AC30" s="7"/>
      <c r="AD30" s="7"/>
    </row>
    <row r="31" spans="1:30" s="69" customFormat="1">
      <c r="A31" s="47"/>
      <c r="B31" s="77" t="s">
        <v>149</v>
      </c>
      <c r="C31" s="68"/>
      <c r="D31" s="72"/>
      <c r="E31" s="72"/>
      <c r="F31" s="72"/>
      <c r="G31" s="72"/>
      <c r="H31" s="72">
        <v>5</v>
      </c>
      <c r="I31" s="72">
        <v>2</v>
      </c>
      <c r="J31" s="72">
        <v>4</v>
      </c>
      <c r="K31" s="72">
        <v>0</v>
      </c>
      <c r="L31" s="72"/>
      <c r="M31" s="72"/>
      <c r="N31" s="72"/>
      <c r="O31" s="72"/>
      <c r="P31" s="72"/>
      <c r="Q31" s="72"/>
      <c r="R31" s="72"/>
      <c r="S31" s="72"/>
      <c r="T31" s="72">
        <f t="shared" ref="T31:T52" si="7">D31+H31+L31+P31</f>
        <v>5</v>
      </c>
      <c r="U31" s="72">
        <f t="shared" ref="U31:U52" si="8">E31+I31+M31+Q31</f>
        <v>2</v>
      </c>
      <c r="V31" s="72">
        <f t="shared" ref="V31:V52" si="9">F31+J31+N31+R31</f>
        <v>4</v>
      </c>
      <c r="W31" s="72">
        <f t="shared" ref="W31:W52" si="10">G31+K31+O31+S31</f>
        <v>0</v>
      </c>
      <c r="X31" s="76">
        <f>U31/T31</f>
        <v>0.4</v>
      </c>
      <c r="Y31" s="75"/>
      <c r="Z31" s="75"/>
      <c r="AA31" s="75"/>
      <c r="AB31" s="75"/>
      <c r="AC31" s="75"/>
      <c r="AD31" s="75"/>
    </row>
    <row r="32" spans="1:30">
      <c r="A32" s="38" t="s">
        <v>141</v>
      </c>
      <c r="B32" s="71" t="s">
        <v>142</v>
      </c>
      <c r="C32" s="24"/>
      <c r="D32" s="72">
        <v>3</v>
      </c>
      <c r="E32" s="72">
        <v>2</v>
      </c>
      <c r="F32" s="72">
        <v>3</v>
      </c>
      <c r="G32" s="72">
        <v>0</v>
      </c>
      <c r="H32" s="72">
        <v>3</v>
      </c>
      <c r="I32" s="72">
        <v>3</v>
      </c>
      <c r="J32" s="72">
        <v>1</v>
      </c>
      <c r="K32" s="72">
        <v>1</v>
      </c>
      <c r="L32" s="72"/>
      <c r="M32" s="72"/>
      <c r="N32" s="72"/>
      <c r="O32" s="72"/>
      <c r="P32" s="72"/>
      <c r="Q32" s="72"/>
      <c r="R32" s="72"/>
      <c r="S32" s="72"/>
      <c r="T32" s="73">
        <f t="shared" si="7"/>
        <v>6</v>
      </c>
      <c r="U32" s="73">
        <f t="shared" si="8"/>
        <v>5</v>
      </c>
      <c r="V32" s="73">
        <f t="shared" si="9"/>
        <v>4</v>
      </c>
      <c r="W32" s="73">
        <f t="shared" si="10"/>
        <v>1</v>
      </c>
      <c r="X32" s="74">
        <f t="shared" ref="X32:X40" si="11">U32/T32</f>
        <v>0.83333333333333337</v>
      </c>
    </row>
    <row r="33" spans="1:30">
      <c r="A33" s="38"/>
      <c r="B33" s="16" t="s">
        <v>143</v>
      </c>
      <c r="C33" s="24"/>
      <c r="D33" s="22">
        <v>5</v>
      </c>
      <c r="E33" s="22">
        <v>2</v>
      </c>
      <c r="F33" s="22">
        <v>1</v>
      </c>
      <c r="G33" s="22">
        <v>0</v>
      </c>
      <c r="H33" s="22">
        <v>2</v>
      </c>
      <c r="I33" s="22">
        <v>0</v>
      </c>
      <c r="J33" s="22">
        <v>1</v>
      </c>
      <c r="K33" s="22">
        <v>0</v>
      </c>
      <c r="L33" s="22">
        <v>2</v>
      </c>
      <c r="M33" s="22">
        <v>1</v>
      </c>
      <c r="N33" s="22">
        <v>1</v>
      </c>
      <c r="O33" s="22">
        <v>0</v>
      </c>
      <c r="P33" s="22"/>
      <c r="Q33" s="22"/>
      <c r="R33" s="22"/>
      <c r="S33" s="22"/>
      <c r="T33" s="27">
        <f t="shared" si="7"/>
        <v>9</v>
      </c>
      <c r="U33" s="27">
        <f t="shared" si="8"/>
        <v>3</v>
      </c>
      <c r="V33" s="27">
        <f t="shared" si="9"/>
        <v>3</v>
      </c>
      <c r="W33" s="27">
        <f t="shared" si="10"/>
        <v>0</v>
      </c>
      <c r="X33" s="28">
        <f t="shared" si="11"/>
        <v>0.33333333333333331</v>
      </c>
    </row>
    <row r="34" spans="1:30">
      <c r="A34" s="38"/>
      <c r="B34" s="16" t="s">
        <v>144</v>
      </c>
      <c r="C34" s="24"/>
      <c r="D34" s="22">
        <v>4</v>
      </c>
      <c r="E34" s="22">
        <v>3</v>
      </c>
      <c r="F34" s="22">
        <v>1</v>
      </c>
      <c r="G34" s="22">
        <v>0</v>
      </c>
      <c r="H34" s="22">
        <v>3</v>
      </c>
      <c r="I34" s="22">
        <v>1</v>
      </c>
      <c r="J34" s="22">
        <v>1</v>
      </c>
      <c r="K34" s="22">
        <v>1</v>
      </c>
      <c r="L34" s="22">
        <v>3</v>
      </c>
      <c r="M34" s="22">
        <v>1</v>
      </c>
      <c r="N34" s="22">
        <v>0</v>
      </c>
      <c r="O34" s="22">
        <v>0</v>
      </c>
      <c r="P34" s="22"/>
      <c r="Q34" s="22"/>
      <c r="R34" s="22"/>
      <c r="S34" s="22"/>
      <c r="T34" s="27">
        <f t="shared" si="7"/>
        <v>10</v>
      </c>
      <c r="U34" s="27">
        <f t="shared" si="8"/>
        <v>5</v>
      </c>
      <c r="V34" s="27">
        <f t="shared" si="9"/>
        <v>2</v>
      </c>
      <c r="W34" s="27">
        <f t="shared" si="10"/>
        <v>1</v>
      </c>
      <c r="X34" s="28">
        <f t="shared" si="11"/>
        <v>0.5</v>
      </c>
    </row>
    <row r="35" spans="1:30">
      <c r="A35" s="38"/>
      <c r="B35" s="16" t="s">
        <v>145</v>
      </c>
      <c r="C35" s="24"/>
      <c r="D35" s="22">
        <v>6</v>
      </c>
      <c r="E35" s="22">
        <v>3</v>
      </c>
      <c r="F35" s="22">
        <v>2</v>
      </c>
      <c r="G35" s="22">
        <v>0</v>
      </c>
      <c r="H35" s="22">
        <v>3</v>
      </c>
      <c r="I35" s="22">
        <v>1</v>
      </c>
      <c r="J35" s="22">
        <v>1</v>
      </c>
      <c r="K35" s="22">
        <v>1</v>
      </c>
      <c r="L35" s="22">
        <v>3</v>
      </c>
      <c r="M35" s="22">
        <v>2</v>
      </c>
      <c r="N35" s="22">
        <v>0</v>
      </c>
      <c r="O35" s="22">
        <v>0</v>
      </c>
      <c r="P35" s="22"/>
      <c r="Q35" s="22"/>
      <c r="R35" s="22"/>
      <c r="S35" s="22"/>
      <c r="T35" s="27">
        <f t="shared" si="7"/>
        <v>12</v>
      </c>
      <c r="U35" s="27">
        <f t="shared" si="8"/>
        <v>6</v>
      </c>
      <c r="V35" s="27">
        <f t="shared" si="9"/>
        <v>3</v>
      </c>
      <c r="W35" s="27">
        <f t="shared" si="10"/>
        <v>1</v>
      </c>
      <c r="X35" s="28">
        <f t="shared" si="11"/>
        <v>0.5</v>
      </c>
    </row>
    <row r="36" spans="1:30">
      <c r="A36" s="38"/>
      <c r="B36" s="16" t="s">
        <v>146</v>
      </c>
      <c r="C36" s="24"/>
      <c r="D36" s="22">
        <v>3</v>
      </c>
      <c r="E36" s="22">
        <v>2</v>
      </c>
      <c r="F36" s="22">
        <v>1</v>
      </c>
      <c r="G36" s="22">
        <v>0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7">
        <f t="shared" si="7"/>
        <v>3</v>
      </c>
      <c r="U36" s="27">
        <f t="shared" si="8"/>
        <v>2</v>
      </c>
      <c r="V36" s="27">
        <f t="shared" si="9"/>
        <v>1</v>
      </c>
      <c r="W36" s="27">
        <f t="shared" si="10"/>
        <v>0</v>
      </c>
      <c r="X36" s="28">
        <f t="shared" si="11"/>
        <v>0.66666666666666663</v>
      </c>
    </row>
    <row r="37" spans="1:30">
      <c r="A37" s="38"/>
      <c r="B37" s="16" t="s">
        <v>147</v>
      </c>
      <c r="C37" s="24"/>
      <c r="D37" s="22">
        <v>5</v>
      </c>
      <c r="E37" s="22">
        <v>1</v>
      </c>
      <c r="F37" s="22">
        <v>1</v>
      </c>
      <c r="G37" s="22">
        <v>0</v>
      </c>
      <c r="H37" s="22">
        <v>2</v>
      </c>
      <c r="I37" s="22">
        <v>1</v>
      </c>
      <c r="J37" s="22">
        <v>0</v>
      </c>
      <c r="K37" s="22">
        <v>0</v>
      </c>
      <c r="L37" s="22">
        <v>3</v>
      </c>
      <c r="M37" s="22">
        <v>1</v>
      </c>
      <c r="N37" s="22">
        <v>0</v>
      </c>
      <c r="O37" s="22">
        <v>0</v>
      </c>
      <c r="P37" s="22"/>
      <c r="Q37" s="22"/>
      <c r="R37" s="22"/>
      <c r="S37" s="22"/>
      <c r="T37" s="27">
        <f t="shared" si="7"/>
        <v>10</v>
      </c>
      <c r="U37" s="27">
        <f t="shared" si="8"/>
        <v>3</v>
      </c>
      <c r="V37" s="27">
        <f t="shared" si="9"/>
        <v>1</v>
      </c>
      <c r="W37" s="27">
        <f t="shared" si="10"/>
        <v>0</v>
      </c>
      <c r="X37" s="28">
        <f t="shared" si="11"/>
        <v>0.3</v>
      </c>
    </row>
    <row r="38" spans="1:30">
      <c r="A38" s="38"/>
      <c r="B38" s="16" t="s">
        <v>148</v>
      </c>
      <c r="C38" s="24"/>
      <c r="D38" s="22">
        <v>3</v>
      </c>
      <c r="E38" s="22">
        <v>1</v>
      </c>
      <c r="F38" s="22">
        <v>3</v>
      </c>
      <c r="G38" s="22">
        <v>0</v>
      </c>
      <c r="H38" s="22">
        <v>2</v>
      </c>
      <c r="I38" s="22">
        <v>0</v>
      </c>
      <c r="J38" s="22">
        <v>0</v>
      </c>
      <c r="K38" s="22">
        <v>0</v>
      </c>
      <c r="L38" s="22">
        <v>2</v>
      </c>
      <c r="M38" s="22">
        <v>0</v>
      </c>
      <c r="N38" s="22">
        <v>0</v>
      </c>
      <c r="O38" s="22">
        <v>0</v>
      </c>
      <c r="P38" s="22"/>
      <c r="Q38" s="22"/>
      <c r="R38" s="22"/>
      <c r="S38" s="22"/>
      <c r="T38" s="27">
        <f t="shared" si="7"/>
        <v>7</v>
      </c>
      <c r="U38" s="27">
        <f t="shared" si="8"/>
        <v>1</v>
      </c>
      <c r="V38" s="27">
        <f t="shared" si="9"/>
        <v>3</v>
      </c>
      <c r="W38" s="27">
        <f t="shared" si="10"/>
        <v>0</v>
      </c>
      <c r="X38" s="28">
        <f t="shared" si="11"/>
        <v>0.14285714285714285</v>
      </c>
    </row>
    <row r="39" spans="1:30">
      <c r="A39" s="38"/>
      <c r="B39" s="16" t="s">
        <v>179</v>
      </c>
      <c r="C39" s="24"/>
      <c r="D39" s="22"/>
      <c r="E39" s="22"/>
      <c r="F39" s="22"/>
      <c r="G39" s="22"/>
      <c r="H39" s="22">
        <v>3</v>
      </c>
      <c r="I39" s="22">
        <v>1</v>
      </c>
      <c r="J39" s="22">
        <v>1</v>
      </c>
      <c r="K39" s="22">
        <v>1</v>
      </c>
      <c r="L39" s="22">
        <v>3</v>
      </c>
      <c r="M39" s="22">
        <v>1</v>
      </c>
      <c r="N39" s="22">
        <v>0</v>
      </c>
      <c r="O39" s="22">
        <v>0</v>
      </c>
      <c r="P39" s="22"/>
      <c r="Q39" s="22"/>
      <c r="R39" s="22"/>
      <c r="S39" s="22"/>
      <c r="T39" s="27">
        <f t="shared" si="7"/>
        <v>6</v>
      </c>
      <c r="U39" s="27">
        <f t="shared" si="8"/>
        <v>2</v>
      </c>
      <c r="V39" s="27">
        <f t="shared" si="9"/>
        <v>1</v>
      </c>
      <c r="W39" s="27">
        <f t="shared" si="10"/>
        <v>1</v>
      </c>
      <c r="X39" s="28">
        <f t="shared" si="11"/>
        <v>0.33333333333333331</v>
      </c>
    </row>
    <row r="40" spans="1:30">
      <c r="A40" s="38"/>
      <c r="B40" s="16" t="s">
        <v>180</v>
      </c>
      <c r="C40" s="24"/>
      <c r="D40" s="27"/>
      <c r="E40" s="27"/>
      <c r="F40" s="27"/>
      <c r="G40" s="27"/>
      <c r="H40" s="27">
        <v>2</v>
      </c>
      <c r="I40" s="27">
        <v>0</v>
      </c>
      <c r="J40" s="27">
        <v>0</v>
      </c>
      <c r="K40" s="27">
        <v>0</v>
      </c>
      <c r="L40" s="27">
        <v>3</v>
      </c>
      <c r="M40" s="27">
        <v>1</v>
      </c>
      <c r="N40" s="27">
        <v>0</v>
      </c>
      <c r="O40" s="27">
        <v>0</v>
      </c>
      <c r="P40" s="27"/>
      <c r="Q40" s="27"/>
      <c r="R40" s="27"/>
      <c r="S40" s="27"/>
      <c r="T40" s="27">
        <f t="shared" si="7"/>
        <v>5</v>
      </c>
      <c r="U40" s="27">
        <f t="shared" si="8"/>
        <v>1</v>
      </c>
      <c r="V40" s="27">
        <f t="shared" si="9"/>
        <v>0</v>
      </c>
      <c r="W40" s="27">
        <f t="shared" si="10"/>
        <v>0</v>
      </c>
      <c r="X40" s="28">
        <f t="shared" si="11"/>
        <v>0.2</v>
      </c>
    </row>
    <row r="41" spans="1:30">
      <c r="A41" s="38"/>
      <c r="B41" s="16" t="s">
        <v>181</v>
      </c>
      <c r="C41" s="24"/>
      <c r="D41" s="27"/>
      <c r="E41" s="27"/>
      <c r="F41" s="27"/>
      <c r="G41" s="27"/>
      <c r="H41" s="27">
        <v>2</v>
      </c>
      <c r="I41" s="27">
        <v>1</v>
      </c>
      <c r="J41" s="27">
        <v>0</v>
      </c>
      <c r="K41" s="27">
        <v>0</v>
      </c>
      <c r="L41" s="27">
        <v>3</v>
      </c>
      <c r="M41" s="27">
        <v>1</v>
      </c>
      <c r="N41" s="27">
        <v>1</v>
      </c>
      <c r="O41" s="27">
        <v>1</v>
      </c>
      <c r="P41" s="27"/>
      <c r="Q41" s="27"/>
      <c r="R41" s="27"/>
      <c r="S41" s="27"/>
      <c r="T41" s="27">
        <f t="shared" si="7"/>
        <v>5</v>
      </c>
      <c r="U41" s="27">
        <f t="shared" si="8"/>
        <v>2</v>
      </c>
      <c r="V41" s="27">
        <f t="shared" si="9"/>
        <v>1</v>
      </c>
      <c r="W41" s="27">
        <f t="shared" si="10"/>
        <v>1</v>
      </c>
      <c r="X41" s="28">
        <f>U41/T41</f>
        <v>0.4</v>
      </c>
    </row>
    <row r="42" spans="1:30">
      <c r="A42" s="39"/>
      <c r="B42" s="16" t="s">
        <v>185</v>
      </c>
      <c r="C42" s="24"/>
      <c r="D42" s="27"/>
      <c r="E42" s="27"/>
      <c r="F42" s="27"/>
      <c r="G42" s="27"/>
      <c r="H42" s="27"/>
      <c r="I42" s="27"/>
      <c r="J42" s="27"/>
      <c r="K42" s="27"/>
      <c r="L42" s="27">
        <v>3</v>
      </c>
      <c r="M42" s="27">
        <v>1</v>
      </c>
      <c r="N42" s="27">
        <v>1</v>
      </c>
      <c r="O42" s="27">
        <v>0</v>
      </c>
      <c r="P42" s="27"/>
      <c r="Q42" s="27"/>
      <c r="R42" s="27"/>
      <c r="S42" s="27"/>
      <c r="T42" s="27">
        <f t="shared" si="7"/>
        <v>3</v>
      </c>
      <c r="U42" s="27">
        <f t="shared" si="8"/>
        <v>1</v>
      </c>
      <c r="V42" s="27">
        <f t="shared" si="9"/>
        <v>1</v>
      </c>
      <c r="W42" s="27">
        <f t="shared" si="10"/>
        <v>0</v>
      </c>
      <c r="X42" s="28">
        <f>U42/T42</f>
        <v>0.33333333333333331</v>
      </c>
    </row>
    <row r="43" spans="1:30">
      <c r="A43" s="40" t="s">
        <v>169</v>
      </c>
      <c r="B43" s="19" t="s">
        <v>170</v>
      </c>
      <c r="C43" s="26"/>
      <c r="D43" s="22">
        <v>3</v>
      </c>
      <c r="E43" s="22">
        <v>2</v>
      </c>
      <c r="F43" s="22">
        <v>0</v>
      </c>
      <c r="G43" s="22">
        <v>0</v>
      </c>
      <c r="H43" s="22">
        <v>4</v>
      </c>
      <c r="I43" s="22">
        <v>1</v>
      </c>
      <c r="J43" s="22">
        <v>0</v>
      </c>
      <c r="K43" s="22">
        <v>0</v>
      </c>
      <c r="L43" s="22">
        <v>4</v>
      </c>
      <c r="M43" s="22">
        <v>0</v>
      </c>
      <c r="N43" s="22">
        <v>0</v>
      </c>
      <c r="O43" s="22">
        <v>0</v>
      </c>
      <c r="P43" s="22"/>
      <c r="Q43" s="22"/>
      <c r="R43" s="22"/>
      <c r="S43" s="22"/>
      <c r="T43" s="27">
        <f t="shared" si="7"/>
        <v>11</v>
      </c>
      <c r="U43" s="27">
        <f t="shared" si="8"/>
        <v>3</v>
      </c>
      <c r="V43" s="27">
        <f t="shared" si="9"/>
        <v>0</v>
      </c>
      <c r="W43" s="27">
        <f t="shared" si="10"/>
        <v>0</v>
      </c>
      <c r="X43" s="28">
        <f t="shared" ref="X43:X51" si="12">U43/T43</f>
        <v>0.27272727272727271</v>
      </c>
    </row>
    <row r="44" spans="1:30">
      <c r="A44" s="41"/>
      <c r="B44" s="19" t="s">
        <v>171</v>
      </c>
      <c r="C44" s="24"/>
      <c r="D44" s="22">
        <v>3</v>
      </c>
      <c r="E44" s="22">
        <v>1</v>
      </c>
      <c r="F44" s="22">
        <v>0</v>
      </c>
      <c r="G44" s="22">
        <v>0</v>
      </c>
      <c r="H44" s="22"/>
      <c r="I44" s="22"/>
      <c r="J44" s="22"/>
      <c r="K44" s="22"/>
      <c r="L44" s="22">
        <v>3</v>
      </c>
      <c r="M44" s="22">
        <v>0</v>
      </c>
      <c r="N44" s="22">
        <v>0</v>
      </c>
      <c r="O44" s="22">
        <v>0</v>
      </c>
      <c r="P44" s="22"/>
      <c r="Q44" s="22"/>
      <c r="R44" s="22"/>
      <c r="S44" s="22"/>
      <c r="T44" s="27">
        <f t="shared" si="7"/>
        <v>6</v>
      </c>
      <c r="U44" s="27">
        <f t="shared" si="8"/>
        <v>1</v>
      </c>
      <c r="V44" s="27">
        <f t="shared" si="9"/>
        <v>0</v>
      </c>
      <c r="W44" s="27">
        <f t="shared" si="10"/>
        <v>0</v>
      </c>
      <c r="X44" s="28">
        <f t="shared" si="12"/>
        <v>0.16666666666666666</v>
      </c>
    </row>
    <row r="45" spans="1:30" s="2" customFormat="1" ht="13.5" customHeight="1">
      <c r="A45" s="41"/>
      <c r="B45" s="19" t="s">
        <v>172</v>
      </c>
      <c r="C45" s="24"/>
      <c r="D45" s="22">
        <v>3</v>
      </c>
      <c r="E45" s="22">
        <v>0</v>
      </c>
      <c r="F45" s="22">
        <v>0</v>
      </c>
      <c r="G45" s="22">
        <v>0</v>
      </c>
      <c r="H45" s="22">
        <v>3</v>
      </c>
      <c r="I45" s="22">
        <v>1</v>
      </c>
      <c r="J45" s="22">
        <v>0</v>
      </c>
      <c r="K45" s="22">
        <v>0</v>
      </c>
      <c r="L45" s="22"/>
      <c r="M45" s="22"/>
      <c r="N45" s="22"/>
      <c r="O45" s="22"/>
      <c r="P45" s="22"/>
      <c r="Q45" s="22"/>
      <c r="R45" s="22"/>
      <c r="S45" s="22"/>
      <c r="T45" s="27">
        <f t="shared" si="7"/>
        <v>6</v>
      </c>
      <c r="U45" s="27">
        <f t="shared" si="8"/>
        <v>1</v>
      </c>
      <c r="V45" s="27">
        <f t="shared" si="9"/>
        <v>0</v>
      </c>
      <c r="W45" s="27">
        <f t="shared" si="10"/>
        <v>0</v>
      </c>
      <c r="X45" s="28">
        <f t="shared" si="12"/>
        <v>0.16666666666666666</v>
      </c>
      <c r="Y45" s="3"/>
      <c r="Z45" s="3"/>
      <c r="AA45" s="3"/>
      <c r="AB45" s="3"/>
      <c r="AC45" s="3"/>
      <c r="AD45" s="3"/>
    </row>
    <row r="46" spans="1:30">
      <c r="A46" s="41"/>
      <c r="B46" s="19" t="s">
        <v>173</v>
      </c>
      <c r="C46" s="24"/>
      <c r="D46" s="22">
        <v>3</v>
      </c>
      <c r="E46" s="22">
        <v>0</v>
      </c>
      <c r="F46" s="22">
        <v>0</v>
      </c>
      <c r="G46" s="22">
        <v>0</v>
      </c>
      <c r="H46" s="22">
        <v>3</v>
      </c>
      <c r="I46" s="22">
        <v>0</v>
      </c>
      <c r="J46" s="22">
        <v>0</v>
      </c>
      <c r="K46" s="22">
        <v>0</v>
      </c>
      <c r="L46" s="22">
        <v>3</v>
      </c>
      <c r="M46" s="22">
        <v>1</v>
      </c>
      <c r="N46" s="22">
        <v>1</v>
      </c>
      <c r="O46" s="22">
        <v>0</v>
      </c>
      <c r="P46" s="22"/>
      <c r="Q46" s="22"/>
      <c r="R46" s="22"/>
      <c r="S46" s="22"/>
      <c r="T46" s="27">
        <f t="shared" si="7"/>
        <v>9</v>
      </c>
      <c r="U46" s="27">
        <f t="shared" si="8"/>
        <v>1</v>
      </c>
      <c r="V46" s="27">
        <f t="shared" si="9"/>
        <v>1</v>
      </c>
      <c r="W46" s="27">
        <f t="shared" si="10"/>
        <v>0</v>
      </c>
      <c r="X46" s="28">
        <f t="shared" si="12"/>
        <v>0.1111111111111111</v>
      </c>
    </row>
    <row r="47" spans="1:30">
      <c r="A47" s="41"/>
      <c r="B47" s="19" t="s">
        <v>174</v>
      </c>
      <c r="C47" s="24"/>
      <c r="D47" s="22">
        <v>1</v>
      </c>
      <c r="E47" s="22">
        <v>0</v>
      </c>
      <c r="F47" s="22">
        <v>0</v>
      </c>
      <c r="G47" s="22">
        <v>0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7">
        <f t="shared" si="7"/>
        <v>1</v>
      </c>
      <c r="U47" s="27">
        <f t="shared" si="8"/>
        <v>0</v>
      </c>
      <c r="V47" s="27">
        <f t="shared" si="9"/>
        <v>0</v>
      </c>
      <c r="W47" s="27">
        <f t="shared" si="10"/>
        <v>0</v>
      </c>
      <c r="X47" s="28">
        <f t="shared" si="12"/>
        <v>0</v>
      </c>
    </row>
    <row r="48" spans="1:30">
      <c r="A48" s="41"/>
      <c r="B48" s="19" t="s">
        <v>175</v>
      </c>
      <c r="C48" s="24"/>
      <c r="D48" s="22">
        <v>2</v>
      </c>
      <c r="E48" s="22">
        <v>0</v>
      </c>
      <c r="F48" s="22">
        <v>0</v>
      </c>
      <c r="G48" s="22">
        <v>0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7">
        <f t="shared" si="7"/>
        <v>2</v>
      </c>
      <c r="U48" s="27">
        <f t="shared" si="8"/>
        <v>0</v>
      </c>
      <c r="V48" s="27">
        <f t="shared" si="9"/>
        <v>0</v>
      </c>
      <c r="W48" s="27">
        <f t="shared" si="10"/>
        <v>0</v>
      </c>
      <c r="X48" s="28">
        <f t="shared" si="12"/>
        <v>0</v>
      </c>
    </row>
    <row r="49" spans="1:30">
      <c r="A49" s="41"/>
      <c r="B49" s="19" t="s">
        <v>176</v>
      </c>
      <c r="C49" s="24"/>
      <c r="D49" s="22">
        <v>2</v>
      </c>
      <c r="E49" s="22">
        <v>0</v>
      </c>
      <c r="F49" s="22">
        <v>0</v>
      </c>
      <c r="G49" s="22">
        <v>0</v>
      </c>
      <c r="H49" s="22">
        <v>3</v>
      </c>
      <c r="I49" s="22">
        <v>1</v>
      </c>
      <c r="J49" s="22">
        <v>0</v>
      </c>
      <c r="K49" s="22">
        <v>0</v>
      </c>
      <c r="L49" s="22">
        <v>4</v>
      </c>
      <c r="M49" s="22">
        <v>0</v>
      </c>
      <c r="N49" s="22">
        <v>0</v>
      </c>
      <c r="O49" s="22">
        <v>0</v>
      </c>
      <c r="P49" s="22"/>
      <c r="Q49" s="22"/>
      <c r="R49" s="22"/>
      <c r="S49" s="22"/>
      <c r="T49" s="27">
        <f t="shared" si="7"/>
        <v>9</v>
      </c>
      <c r="U49" s="27">
        <f t="shared" si="8"/>
        <v>1</v>
      </c>
      <c r="V49" s="27">
        <f t="shared" si="9"/>
        <v>0</v>
      </c>
      <c r="W49" s="27">
        <f t="shared" si="10"/>
        <v>0</v>
      </c>
      <c r="X49" s="28">
        <f t="shared" si="12"/>
        <v>0.1111111111111111</v>
      </c>
    </row>
    <row r="50" spans="1:30">
      <c r="A50" s="41"/>
      <c r="B50" s="19" t="s">
        <v>177</v>
      </c>
      <c r="C50" s="24"/>
      <c r="D50" s="22">
        <v>2</v>
      </c>
      <c r="E50" s="22">
        <v>1</v>
      </c>
      <c r="F50" s="22">
        <v>0</v>
      </c>
      <c r="G50" s="22">
        <v>0</v>
      </c>
      <c r="H50" s="22">
        <v>3</v>
      </c>
      <c r="I50" s="22">
        <v>1</v>
      </c>
      <c r="J50" s="22">
        <v>0</v>
      </c>
      <c r="K50" s="22">
        <v>0</v>
      </c>
      <c r="L50" s="22">
        <v>4</v>
      </c>
      <c r="M50" s="22">
        <v>1</v>
      </c>
      <c r="N50" s="22">
        <v>0</v>
      </c>
      <c r="O50" s="22">
        <v>0</v>
      </c>
      <c r="P50" s="22"/>
      <c r="Q50" s="22"/>
      <c r="R50" s="22"/>
      <c r="S50" s="22"/>
      <c r="T50" s="27">
        <f t="shared" si="7"/>
        <v>9</v>
      </c>
      <c r="U50" s="27">
        <f t="shared" si="8"/>
        <v>3</v>
      </c>
      <c r="V50" s="27">
        <f t="shared" si="9"/>
        <v>0</v>
      </c>
      <c r="W50" s="27">
        <f t="shared" si="10"/>
        <v>0</v>
      </c>
      <c r="X50" s="28">
        <f t="shared" si="12"/>
        <v>0.33333333333333331</v>
      </c>
    </row>
    <row r="51" spans="1:30">
      <c r="A51" s="41"/>
      <c r="B51" s="19" t="s">
        <v>178</v>
      </c>
      <c r="C51" s="24"/>
      <c r="D51" s="22">
        <v>2</v>
      </c>
      <c r="E51" s="22">
        <v>1</v>
      </c>
      <c r="F51" s="22">
        <v>0</v>
      </c>
      <c r="G51" s="22">
        <v>0</v>
      </c>
      <c r="H51" s="22">
        <v>3</v>
      </c>
      <c r="I51" s="22">
        <v>1</v>
      </c>
      <c r="J51" s="22">
        <v>1</v>
      </c>
      <c r="K51" s="22">
        <v>0</v>
      </c>
      <c r="L51" s="22">
        <v>4</v>
      </c>
      <c r="M51" s="22">
        <v>2</v>
      </c>
      <c r="N51" s="22">
        <v>0</v>
      </c>
      <c r="O51" s="22">
        <v>0</v>
      </c>
      <c r="P51" s="22"/>
      <c r="Q51" s="22"/>
      <c r="R51" s="22"/>
      <c r="S51" s="22"/>
      <c r="T51" s="27">
        <f t="shared" si="7"/>
        <v>9</v>
      </c>
      <c r="U51" s="27">
        <f t="shared" si="8"/>
        <v>4</v>
      </c>
      <c r="V51" s="27">
        <f t="shared" si="9"/>
        <v>1</v>
      </c>
      <c r="W51" s="27">
        <f t="shared" si="10"/>
        <v>0</v>
      </c>
      <c r="X51" s="28">
        <f t="shared" si="12"/>
        <v>0.44444444444444442</v>
      </c>
    </row>
    <row r="52" spans="1:30">
      <c r="A52" s="41"/>
      <c r="B52" s="19" t="s">
        <v>184</v>
      </c>
      <c r="C52" s="24"/>
      <c r="D52" s="22"/>
      <c r="E52" s="22"/>
      <c r="F52" s="22"/>
      <c r="G52" s="22"/>
      <c r="H52" s="22">
        <v>3</v>
      </c>
      <c r="I52" s="22">
        <v>0</v>
      </c>
      <c r="J52" s="22">
        <v>0</v>
      </c>
      <c r="K52" s="22">
        <v>0</v>
      </c>
      <c r="L52" s="22"/>
      <c r="M52" s="22"/>
      <c r="N52" s="22"/>
      <c r="O52" s="22"/>
      <c r="P52" s="22"/>
      <c r="Q52" s="22"/>
      <c r="R52" s="22"/>
      <c r="S52" s="22"/>
      <c r="T52" s="27">
        <f t="shared" si="7"/>
        <v>3</v>
      </c>
      <c r="U52" s="27">
        <f t="shared" si="8"/>
        <v>0</v>
      </c>
      <c r="V52" s="27">
        <f t="shared" si="9"/>
        <v>0</v>
      </c>
      <c r="W52" s="27">
        <f t="shared" si="10"/>
        <v>0</v>
      </c>
      <c r="X52" s="28">
        <f>U52/T52</f>
        <v>0</v>
      </c>
    </row>
    <row r="53" spans="1:30">
      <c r="A53" s="2"/>
      <c r="B53" s="3"/>
      <c r="C53" s="5"/>
    </row>
    <row r="54" spans="1:30" s="2" customFormat="1" ht="13.5" customHeight="1">
      <c r="A54"/>
      <c r="B54" s="1"/>
      <c r="C54" s="4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9"/>
      <c r="Y54" s="3"/>
      <c r="Z54" s="3"/>
      <c r="AA54" s="3"/>
      <c r="AB54" s="3"/>
      <c r="AC54" s="3"/>
      <c r="AD54" s="3"/>
    </row>
  </sheetData>
  <mergeCells count="5">
    <mergeCell ref="D1:G1"/>
    <mergeCell ref="H1:K1"/>
    <mergeCell ref="L1:O1"/>
    <mergeCell ref="P1:S1"/>
    <mergeCell ref="T1:X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W50"/>
  <sheetViews>
    <sheetView topLeftCell="B19" workbookViewId="0">
      <selection activeCell="U28" sqref="U28"/>
    </sheetView>
  </sheetViews>
  <sheetFormatPr defaultRowHeight="13.5"/>
  <cols>
    <col min="2" max="2" width="16.875" customWidth="1"/>
    <col min="3" max="3" width="5" style="1" customWidth="1"/>
    <col min="4" max="4" width="9" style="1"/>
    <col min="5" max="10" width="5" style="1" customWidth="1"/>
    <col min="12" max="12" width="8.625" style="1" customWidth="1"/>
    <col min="13" max="13" width="15.875" style="1" customWidth="1"/>
    <col min="14" max="14" width="3.5" style="1" bestFit="1" customWidth="1"/>
    <col min="15" max="15" width="3.375" style="1" bestFit="1" customWidth="1"/>
    <col min="16" max="16" width="4" style="1" bestFit="1" customWidth="1"/>
    <col min="17" max="21" width="5.25" style="1" bestFit="1" customWidth="1"/>
    <col min="22" max="23" width="7.125" style="1" bestFit="1" customWidth="1"/>
  </cols>
  <sheetData>
    <row r="2" spans="2:23">
      <c r="C2" s="49" t="s">
        <v>31</v>
      </c>
      <c r="L2" s="1" t="s">
        <v>32</v>
      </c>
    </row>
    <row r="4" spans="2:23">
      <c r="B4" s="91" t="s">
        <v>30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L4" s="22" t="s">
        <v>18</v>
      </c>
      <c r="M4" s="22" t="s">
        <v>19</v>
      </c>
      <c r="N4" s="22" t="s">
        <v>24</v>
      </c>
      <c r="O4" s="22" t="s">
        <v>25</v>
      </c>
      <c r="P4" s="22" t="s">
        <v>28</v>
      </c>
      <c r="Q4" s="22" t="s">
        <v>26</v>
      </c>
      <c r="R4" s="22" t="s">
        <v>27</v>
      </c>
      <c r="S4" s="22" t="s">
        <v>23</v>
      </c>
      <c r="T4" s="22" t="s">
        <v>20</v>
      </c>
      <c r="U4" s="22" t="s">
        <v>29</v>
      </c>
      <c r="V4" s="22" t="s">
        <v>21</v>
      </c>
      <c r="W4" s="22" t="s">
        <v>22</v>
      </c>
    </row>
    <row r="5" spans="2:23">
      <c r="B5" s="91" t="s">
        <v>169</v>
      </c>
      <c r="C5" s="57" t="s">
        <v>121</v>
      </c>
      <c r="D5" s="23" t="s">
        <v>178</v>
      </c>
      <c r="E5" s="18">
        <v>4</v>
      </c>
      <c r="F5" s="18">
        <v>8</v>
      </c>
      <c r="G5" s="18">
        <v>1</v>
      </c>
      <c r="H5" s="18">
        <v>5</v>
      </c>
      <c r="I5" s="18">
        <v>5</v>
      </c>
      <c r="J5" s="18">
        <v>3</v>
      </c>
      <c r="L5" s="22" t="str">
        <f>D5</f>
        <v>後藤</v>
      </c>
      <c r="M5" s="91" t="s">
        <v>169</v>
      </c>
      <c r="N5" s="22">
        <v>0</v>
      </c>
      <c r="O5" s="22">
        <v>3</v>
      </c>
      <c r="P5" s="48">
        <v>12</v>
      </c>
      <c r="Q5" s="22">
        <v>33</v>
      </c>
      <c r="R5" s="42">
        <v>4</v>
      </c>
      <c r="S5" s="22">
        <v>7</v>
      </c>
      <c r="T5" s="22">
        <v>31</v>
      </c>
      <c r="U5" s="22">
        <v>18</v>
      </c>
      <c r="V5" s="22">
        <f t="shared" ref="V5:V25" si="0">(T5/P5)*5</f>
        <v>12.916666666666668</v>
      </c>
      <c r="W5" s="22">
        <f t="shared" ref="W5:W25" si="1">(U5/P5)*5</f>
        <v>7.5</v>
      </c>
    </row>
    <row r="6" spans="2:23">
      <c r="B6" s="91" t="s">
        <v>169</v>
      </c>
      <c r="C6" s="57" t="s">
        <v>121</v>
      </c>
      <c r="D6" s="18" t="s">
        <v>178</v>
      </c>
      <c r="E6" s="18">
        <v>5</v>
      </c>
      <c r="F6" s="18">
        <v>16</v>
      </c>
      <c r="G6" s="18">
        <v>1</v>
      </c>
      <c r="H6" s="18">
        <v>1</v>
      </c>
      <c r="I6" s="18">
        <v>11</v>
      </c>
      <c r="J6" s="18">
        <v>8</v>
      </c>
      <c r="L6" s="91" t="s">
        <v>177</v>
      </c>
      <c r="M6" s="91" t="s">
        <v>169</v>
      </c>
      <c r="N6" s="22">
        <v>0</v>
      </c>
      <c r="O6" s="22">
        <v>0</v>
      </c>
      <c r="P6" s="48">
        <v>2</v>
      </c>
      <c r="Q6" s="22">
        <v>7</v>
      </c>
      <c r="R6" s="22">
        <v>0</v>
      </c>
      <c r="S6" s="22">
        <f t="shared" ref="S6" si="2">H6</f>
        <v>1</v>
      </c>
      <c r="T6" s="22">
        <v>12</v>
      </c>
      <c r="U6" s="22">
        <v>11</v>
      </c>
      <c r="V6" s="22">
        <f t="shared" si="0"/>
        <v>30</v>
      </c>
      <c r="W6" s="22">
        <f t="shared" si="1"/>
        <v>27.5</v>
      </c>
    </row>
    <row r="7" spans="2:23">
      <c r="B7" s="91" t="s">
        <v>169</v>
      </c>
      <c r="C7" s="57" t="s">
        <v>121</v>
      </c>
      <c r="D7" s="18" t="s">
        <v>178</v>
      </c>
      <c r="E7" s="18">
        <v>3</v>
      </c>
      <c r="F7" s="18">
        <v>9</v>
      </c>
      <c r="G7" s="18">
        <v>2</v>
      </c>
      <c r="H7" s="18">
        <v>1</v>
      </c>
      <c r="I7" s="18">
        <v>14</v>
      </c>
      <c r="J7" s="18">
        <v>7</v>
      </c>
      <c r="L7" s="91" t="s">
        <v>60</v>
      </c>
      <c r="M7" s="91" t="s">
        <v>33</v>
      </c>
      <c r="N7" s="22">
        <v>1</v>
      </c>
      <c r="O7" s="22">
        <v>0</v>
      </c>
      <c r="P7" s="22">
        <v>4</v>
      </c>
      <c r="Q7" s="22">
        <v>13</v>
      </c>
      <c r="R7" s="22">
        <v>0</v>
      </c>
      <c r="S7" s="22">
        <v>2</v>
      </c>
      <c r="T7" s="22">
        <v>5</v>
      </c>
      <c r="U7" s="22">
        <v>5</v>
      </c>
      <c r="V7" s="22">
        <f t="shared" si="0"/>
        <v>6.25</v>
      </c>
      <c r="W7" s="22">
        <f t="shared" si="1"/>
        <v>6.25</v>
      </c>
    </row>
    <row r="8" spans="2:23">
      <c r="B8" s="91" t="s">
        <v>169</v>
      </c>
      <c r="C8" s="91"/>
      <c r="D8" s="23" t="s">
        <v>194</v>
      </c>
      <c r="E8" s="18">
        <v>2</v>
      </c>
      <c r="F8" s="18">
        <v>7</v>
      </c>
      <c r="G8" s="18">
        <v>0</v>
      </c>
      <c r="H8" s="18">
        <v>1</v>
      </c>
      <c r="I8" s="18">
        <v>12</v>
      </c>
      <c r="J8" s="18">
        <v>11</v>
      </c>
      <c r="L8" s="91" t="s">
        <v>131</v>
      </c>
      <c r="M8" s="91" t="s">
        <v>33</v>
      </c>
      <c r="N8" s="22">
        <v>1</v>
      </c>
      <c r="O8" s="22">
        <v>0</v>
      </c>
      <c r="P8" s="22">
        <v>5</v>
      </c>
      <c r="Q8" s="22">
        <v>8</v>
      </c>
      <c r="R8" s="22">
        <v>2</v>
      </c>
      <c r="S8" s="22">
        <v>1</v>
      </c>
      <c r="T8" s="22">
        <v>6</v>
      </c>
      <c r="U8" s="22">
        <v>4</v>
      </c>
      <c r="V8" s="22">
        <f t="shared" si="0"/>
        <v>6</v>
      </c>
      <c r="W8" s="22">
        <f t="shared" si="1"/>
        <v>4</v>
      </c>
    </row>
    <row r="9" spans="2:23">
      <c r="B9" s="91" t="s">
        <v>33</v>
      </c>
      <c r="C9" s="57" t="s">
        <v>120</v>
      </c>
      <c r="D9" s="51" t="s">
        <v>60</v>
      </c>
      <c r="E9" s="18">
        <v>4</v>
      </c>
      <c r="F9" s="1">
        <v>13</v>
      </c>
      <c r="G9" s="18">
        <v>0</v>
      </c>
      <c r="H9" s="18">
        <v>2</v>
      </c>
      <c r="I9" s="18">
        <v>5</v>
      </c>
      <c r="J9" s="18">
        <v>5</v>
      </c>
      <c r="L9" s="91" t="s">
        <v>42</v>
      </c>
      <c r="M9" s="91" t="s">
        <v>44</v>
      </c>
      <c r="N9" s="22">
        <v>2</v>
      </c>
      <c r="O9" s="22">
        <v>0</v>
      </c>
      <c r="P9" s="22">
        <v>10</v>
      </c>
      <c r="Q9" s="22">
        <v>29</v>
      </c>
      <c r="R9" s="22">
        <v>4</v>
      </c>
      <c r="S9" s="22">
        <v>7</v>
      </c>
      <c r="T9" s="22">
        <v>19</v>
      </c>
      <c r="U9" s="22">
        <v>18</v>
      </c>
      <c r="V9" s="22">
        <f t="shared" si="0"/>
        <v>9.5</v>
      </c>
      <c r="W9" s="22">
        <f t="shared" si="1"/>
        <v>9</v>
      </c>
    </row>
    <row r="10" spans="2:23">
      <c r="B10" s="91" t="s">
        <v>33</v>
      </c>
      <c r="C10" s="57" t="s">
        <v>120</v>
      </c>
      <c r="D10" s="51" t="s">
        <v>131</v>
      </c>
      <c r="E10" s="91">
        <v>5</v>
      </c>
      <c r="F10" s="91">
        <v>8</v>
      </c>
      <c r="G10" s="91">
        <v>2</v>
      </c>
      <c r="H10" s="91">
        <v>1</v>
      </c>
      <c r="I10" s="91">
        <v>6</v>
      </c>
      <c r="J10" s="91">
        <v>4</v>
      </c>
      <c r="L10" s="90" t="s">
        <v>195</v>
      </c>
      <c r="M10" s="90" t="s">
        <v>95</v>
      </c>
      <c r="N10" s="22">
        <v>2</v>
      </c>
      <c r="O10" s="22">
        <v>0</v>
      </c>
      <c r="P10" s="22">
        <v>10</v>
      </c>
      <c r="Q10" s="22">
        <v>15</v>
      </c>
      <c r="R10" s="22">
        <v>0</v>
      </c>
      <c r="S10" s="22">
        <v>5</v>
      </c>
      <c r="T10" s="22">
        <v>9</v>
      </c>
      <c r="U10" s="22">
        <v>6</v>
      </c>
      <c r="V10" s="22">
        <f t="shared" si="0"/>
        <v>4.5</v>
      </c>
      <c r="W10" s="22">
        <f t="shared" si="1"/>
        <v>3</v>
      </c>
    </row>
    <row r="11" spans="2:23">
      <c r="B11" s="91" t="s">
        <v>44</v>
      </c>
      <c r="C11" s="91"/>
      <c r="D11" s="87" t="s">
        <v>42</v>
      </c>
      <c r="E11" s="18">
        <v>1</v>
      </c>
      <c r="F11" s="18">
        <v>1</v>
      </c>
      <c r="G11" s="18">
        <v>0</v>
      </c>
      <c r="H11" s="18">
        <v>2</v>
      </c>
      <c r="I11" s="18">
        <v>0</v>
      </c>
      <c r="J11" s="18">
        <v>0</v>
      </c>
      <c r="L11" s="90" t="s">
        <v>196</v>
      </c>
      <c r="M11" s="52" t="s">
        <v>95</v>
      </c>
      <c r="N11" s="22">
        <v>1</v>
      </c>
      <c r="O11" s="22">
        <v>0</v>
      </c>
      <c r="P11" s="22">
        <v>5</v>
      </c>
      <c r="Q11" s="93">
        <v>9</v>
      </c>
      <c r="R11" s="93">
        <v>1</v>
      </c>
      <c r="S11" s="93">
        <v>4</v>
      </c>
      <c r="T11" s="93">
        <v>3</v>
      </c>
      <c r="U11" s="93">
        <v>3</v>
      </c>
      <c r="V11" s="22">
        <f>(T11/P11)*5</f>
        <v>3</v>
      </c>
      <c r="W11" s="22">
        <f>(U11/P11)*5</f>
        <v>3</v>
      </c>
    </row>
    <row r="12" spans="2:23">
      <c r="B12" s="91" t="s">
        <v>44</v>
      </c>
      <c r="C12" s="57" t="s">
        <v>120</v>
      </c>
      <c r="D12" s="87" t="s">
        <v>139</v>
      </c>
      <c r="E12" s="84">
        <v>5</v>
      </c>
      <c r="F12" s="84">
        <v>9</v>
      </c>
      <c r="G12" s="84">
        <v>1</v>
      </c>
      <c r="H12" s="84">
        <v>5</v>
      </c>
      <c r="I12" s="84">
        <v>5</v>
      </c>
      <c r="J12" s="84">
        <v>4</v>
      </c>
      <c r="L12" s="91" t="s">
        <v>142</v>
      </c>
      <c r="M12" s="91" t="s">
        <v>141</v>
      </c>
      <c r="N12" s="22">
        <v>0</v>
      </c>
      <c r="O12" s="22">
        <v>1</v>
      </c>
      <c r="P12" s="93">
        <v>4</v>
      </c>
      <c r="Q12" s="93">
        <v>21</v>
      </c>
      <c r="R12" s="93">
        <v>1</v>
      </c>
      <c r="S12" s="93">
        <v>2</v>
      </c>
      <c r="T12" s="93">
        <v>26</v>
      </c>
      <c r="U12" s="93">
        <v>17</v>
      </c>
      <c r="V12" s="22">
        <f t="shared" si="0"/>
        <v>32.5</v>
      </c>
      <c r="W12" s="22">
        <f t="shared" si="1"/>
        <v>21.25</v>
      </c>
    </row>
    <row r="13" spans="2:23">
      <c r="B13" s="91" t="s">
        <v>44</v>
      </c>
      <c r="C13" s="57" t="s">
        <v>120</v>
      </c>
      <c r="D13" s="87" t="s">
        <v>42</v>
      </c>
      <c r="E13" s="84">
        <v>5</v>
      </c>
      <c r="F13" s="84">
        <v>20</v>
      </c>
      <c r="G13" s="84">
        <v>3</v>
      </c>
      <c r="H13" s="84">
        <v>0</v>
      </c>
      <c r="I13" s="84">
        <v>14</v>
      </c>
      <c r="J13" s="84">
        <v>14</v>
      </c>
      <c r="L13" s="91" t="s">
        <v>144</v>
      </c>
      <c r="M13" s="91" t="s">
        <v>141</v>
      </c>
      <c r="N13" s="22">
        <v>1</v>
      </c>
      <c r="O13" s="22">
        <v>1</v>
      </c>
      <c r="P13" s="22">
        <v>9</v>
      </c>
      <c r="Q13" s="22">
        <v>19</v>
      </c>
      <c r="R13" s="22">
        <v>10</v>
      </c>
      <c r="S13" s="22">
        <v>8</v>
      </c>
      <c r="T13" s="22">
        <f t="shared" ref="T13:U13" si="3">I19</f>
        <v>20</v>
      </c>
      <c r="U13" s="22">
        <f t="shared" si="3"/>
        <v>19</v>
      </c>
      <c r="V13" s="22">
        <f t="shared" si="0"/>
        <v>11.111111111111111</v>
      </c>
      <c r="W13" s="22">
        <f t="shared" si="1"/>
        <v>10.555555555555555</v>
      </c>
    </row>
    <row r="14" spans="2:23">
      <c r="B14" s="91" t="s">
        <v>95</v>
      </c>
      <c r="C14" s="57" t="s">
        <v>120</v>
      </c>
      <c r="D14" s="88" t="s">
        <v>105</v>
      </c>
      <c r="E14" s="84">
        <v>5</v>
      </c>
      <c r="F14" s="84">
        <v>10</v>
      </c>
      <c r="G14" s="84">
        <v>0</v>
      </c>
      <c r="H14" s="84">
        <v>2</v>
      </c>
      <c r="I14" s="84">
        <v>8</v>
      </c>
      <c r="J14" s="84">
        <v>5</v>
      </c>
      <c r="L14" s="91" t="s">
        <v>143</v>
      </c>
      <c r="M14" s="91" t="s">
        <v>141</v>
      </c>
      <c r="N14" s="22">
        <v>0</v>
      </c>
      <c r="O14" s="22">
        <v>0</v>
      </c>
      <c r="P14" s="93">
        <v>1</v>
      </c>
      <c r="Q14" s="93">
        <v>8</v>
      </c>
      <c r="R14" s="93">
        <v>0</v>
      </c>
      <c r="S14" s="93">
        <v>2</v>
      </c>
      <c r="T14" s="93">
        <v>10</v>
      </c>
      <c r="U14" s="93">
        <v>9</v>
      </c>
      <c r="V14" s="22">
        <f t="shared" si="0"/>
        <v>50</v>
      </c>
      <c r="W14" s="22">
        <f t="shared" si="1"/>
        <v>45</v>
      </c>
    </row>
    <row r="15" spans="2:23">
      <c r="B15" s="91" t="s">
        <v>95</v>
      </c>
      <c r="C15" s="57" t="s">
        <v>120</v>
      </c>
      <c r="D15" s="88" t="s">
        <v>105</v>
      </c>
      <c r="E15" s="84">
        <v>5</v>
      </c>
      <c r="F15" s="84">
        <v>5</v>
      </c>
      <c r="G15" s="84">
        <v>0</v>
      </c>
      <c r="H15" s="84">
        <v>3</v>
      </c>
      <c r="I15" s="84">
        <v>1</v>
      </c>
      <c r="J15" s="84">
        <v>1</v>
      </c>
      <c r="L15" s="91" t="s">
        <v>43</v>
      </c>
      <c r="M15" s="91" t="s">
        <v>46</v>
      </c>
      <c r="N15" s="22">
        <v>0</v>
      </c>
      <c r="O15" s="22">
        <v>1</v>
      </c>
      <c r="P15" s="93">
        <v>4</v>
      </c>
      <c r="Q15" s="93">
        <v>23</v>
      </c>
      <c r="R15" s="93">
        <v>0</v>
      </c>
      <c r="S15" s="93">
        <v>4</v>
      </c>
      <c r="T15" s="93">
        <v>20</v>
      </c>
      <c r="U15" s="93">
        <v>14</v>
      </c>
      <c r="V15" s="22">
        <f t="shared" si="0"/>
        <v>25</v>
      </c>
      <c r="W15" s="22">
        <f t="shared" si="1"/>
        <v>17.5</v>
      </c>
    </row>
    <row r="16" spans="2:23">
      <c r="B16" s="91" t="s">
        <v>95</v>
      </c>
      <c r="C16" s="57" t="s">
        <v>120</v>
      </c>
      <c r="D16" s="88" t="s">
        <v>189</v>
      </c>
      <c r="E16" s="84">
        <v>5</v>
      </c>
      <c r="F16" s="84">
        <v>9</v>
      </c>
      <c r="G16" s="84">
        <v>1</v>
      </c>
      <c r="H16" s="84">
        <v>4</v>
      </c>
      <c r="I16" s="84">
        <v>3</v>
      </c>
      <c r="J16" s="84">
        <v>3</v>
      </c>
      <c r="L16" s="91" t="s">
        <v>48</v>
      </c>
      <c r="M16" s="91" t="s">
        <v>45</v>
      </c>
      <c r="N16" s="22">
        <v>0</v>
      </c>
      <c r="O16" s="22">
        <v>0</v>
      </c>
      <c r="P16" s="93">
        <v>1</v>
      </c>
      <c r="Q16" s="93">
        <v>5</v>
      </c>
      <c r="R16" s="93">
        <v>0</v>
      </c>
      <c r="S16" s="93">
        <v>1</v>
      </c>
      <c r="T16" s="93">
        <v>6</v>
      </c>
      <c r="U16" s="93">
        <v>3</v>
      </c>
      <c r="V16" s="22">
        <f t="shared" si="0"/>
        <v>30</v>
      </c>
      <c r="W16" s="22">
        <f t="shared" si="1"/>
        <v>15</v>
      </c>
    </row>
    <row r="17" spans="2:23">
      <c r="B17" s="91" t="s">
        <v>141</v>
      </c>
      <c r="C17" s="57" t="s">
        <v>121</v>
      </c>
      <c r="D17" s="53" t="s">
        <v>142</v>
      </c>
      <c r="E17" s="18">
        <v>4</v>
      </c>
      <c r="F17" s="18">
        <v>21</v>
      </c>
      <c r="G17" s="18">
        <v>1</v>
      </c>
      <c r="H17" s="18">
        <v>2</v>
      </c>
      <c r="I17" s="18">
        <v>26</v>
      </c>
      <c r="J17" s="18">
        <v>17</v>
      </c>
      <c r="L17" s="91" t="s">
        <v>135</v>
      </c>
      <c r="M17" s="91" t="s">
        <v>45</v>
      </c>
      <c r="N17" s="22">
        <v>0</v>
      </c>
      <c r="O17" s="22">
        <v>1</v>
      </c>
      <c r="P17" s="62">
        <v>3</v>
      </c>
      <c r="Q17" s="62">
        <v>9</v>
      </c>
      <c r="R17" s="63">
        <v>1</v>
      </c>
      <c r="S17" s="63">
        <v>2</v>
      </c>
      <c r="T17" s="63">
        <v>10</v>
      </c>
      <c r="U17" s="63">
        <v>7</v>
      </c>
      <c r="V17" s="22">
        <f t="shared" si="0"/>
        <v>16.666666666666668</v>
      </c>
      <c r="W17" s="22">
        <f t="shared" si="1"/>
        <v>11.666666666666668</v>
      </c>
    </row>
    <row r="18" spans="2:23">
      <c r="B18" s="91" t="s">
        <v>141</v>
      </c>
      <c r="C18" s="57" t="s">
        <v>120</v>
      </c>
      <c r="D18" s="53" t="s">
        <v>182</v>
      </c>
      <c r="E18" s="18">
        <v>5</v>
      </c>
      <c r="F18" s="18">
        <v>5</v>
      </c>
      <c r="G18" s="18">
        <v>1</v>
      </c>
      <c r="H18" s="18">
        <v>5</v>
      </c>
      <c r="I18" s="18">
        <v>0</v>
      </c>
      <c r="J18" s="18">
        <v>0</v>
      </c>
      <c r="L18" s="91" t="s">
        <v>136</v>
      </c>
      <c r="M18" s="91" t="s">
        <v>45</v>
      </c>
      <c r="N18" s="55">
        <v>0</v>
      </c>
      <c r="O18" s="55">
        <v>1</v>
      </c>
      <c r="P18" s="48">
        <v>5</v>
      </c>
      <c r="Q18" s="55">
        <v>21</v>
      </c>
      <c r="R18" s="55">
        <v>3</v>
      </c>
      <c r="S18" s="55">
        <v>4</v>
      </c>
      <c r="T18" s="55">
        <v>20</v>
      </c>
      <c r="U18" s="55">
        <v>19</v>
      </c>
      <c r="V18" s="92">
        <f>(T18/P18)*5</f>
        <v>20</v>
      </c>
      <c r="W18" s="92">
        <f t="shared" ref="W18" si="4">(U18/P18)*5</f>
        <v>19</v>
      </c>
    </row>
    <row r="19" spans="2:23">
      <c r="B19" s="91" t="s">
        <v>141</v>
      </c>
      <c r="C19" s="57" t="s">
        <v>121</v>
      </c>
      <c r="D19" s="54" t="s">
        <v>144</v>
      </c>
      <c r="E19" s="18">
        <v>4</v>
      </c>
      <c r="F19" s="18">
        <v>14</v>
      </c>
      <c r="G19" s="18">
        <v>9</v>
      </c>
      <c r="H19" s="18">
        <v>3</v>
      </c>
      <c r="I19" s="18">
        <v>20</v>
      </c>
      <c r="J19" s="18">
        <v>19</v>
      </c>
      <c r="L19" s="91" t="s">
        <v>157</v>
      </c>
      <c r="M19" s="91" t="s">
        <v>45</v>
      </c>
      <c r="N19" s="22">
        <v>0</v>
      </c>
      <c r="O19" s="22">
        <v>1</v>
      </c>
      <c r="P19" s="65">
        <v>4</v>
      </c>
      <c r="Q19" s="65">
        <v>23</v>
      </c>
      <c r="R19" s="65">
        <v>2</v>
      </c>
      <c r="S19" s="65">
        <v>1</v>
      </c>
      <c r="T19" s="65">
        <v>19</v>
      </c>
      <c r="U19" s="65">
        <v>16</v>
      </c>
      <c r="V19" s="22">
        <f>(T19/P19)*5</f>
        <v>23.75</v>
      </c>
      <c r="W19" s="22">
        <f t="shared" si="1"/>
        <v>20</v>
      </c>
    </row>
    <row r="20" spans="2:23">
      <c r="B20" s="91" t="s">
        <v>141</v>
      </c>
      <c r="C20" s="91"/>
      <c r="D20" s="54" t="s">
        <v>190</v>
      </c>
      <c r="E20" s="18">
        <v>1</v>
      </c>
      <c r="F20" s="18">
        <v>8</v>
      </c>
      <c r="G20" s="18">
        <v>0</v>
      </c>
      <c r="H20" s="18">
        <v>2</v>
      </c>
      <c r="I20" s="18">
        <v>10</v>
      </c>
      <c r="J20" s="18">
        <v>9</v>
      </c>
      <c r="L20" s="91" t="s">
        <v>124</v>
      </c>
      <c r="M20" s="91" t="s">
        <v>45</v>
      </c>
      <c r="N20" s="22">
        <v>0</v>
      </c>
      <c r="O20" s="22">
        <v>0</v>
      </c>
      <c r="P20" s="93">
        <v>1</v>
      </c>
      <c r="Q20" s="93">
        <v>10</v>
      </c>
      <c r="R20" s="93">
        <v>0</v>
      </c>
      <c r="S20" s="93">
        <v>1</v>
      </c>
      <c r="T20" s="93">
        <v>9</v>
      </c>
      <c r="U20" s="93">
        <v>9</v>
      </c>
      <c r="V20" s="22">
        <f t="shared" si="0"/>
        <v>45</v>
      </c>
      <c r="W20" s="22">
        <f t="shared" si="1"/>
        <v>45</v>
      </c>
    </row>
    <row r="21" spans="2:23">
      <c r="B21" s="91" t="s">
        <v>46</v>
      </c>
      <c r="C21" s="57" t="s">
        <v>121</v>
      </c>
      <c r="D21" s="54" t="s">
        <v>43</v>
      </c>
      <c r="E21" s="18">
        <v>4</v>
      </c>
      <c r="F21" s="18">
        <v>23</v>
      </c>
      <c r="G21" s="18">
        <v>0</v>
      </c>
      <c r="H21" s="18">
        <v>4</v>
      </c>
      <c r="I21" s="18">
        <v>20</v>
      </c>
      <c r="J21" s="18">
        <v>14</v>
      </c>
      <c r="L21" s="91" t="s">
        <v>122</v>
      </c>
      <c r="M21" s="91" t="s">
        <v>108</v>
      </c>
      <c r="N21" s="22">
        <v>2</v>
      </c>
      <c r="O21" s="22">
        <v>1</v>
      </c>
      <c r="P21" s="22">
        <v>15</v>
      </c>
      <c r="Q21" s="22">
        <v>31</v>
      </c>
      <c r="R21" s="22">
        <v>3</v>
      </c>
      <c r="S21" s="22">
        <v>3</v>
      </c>
      <c r="T21" s="22">
        <v>18</v>
      </c>
      <c r="U21" s="22">
        <v>11</v>
      </c>
      <c r="V21" s="22">
        <f t="shared" si="0"/>
        <v>6</v>
      </c>
      <c r="W21" s="22">
        <f t="shared" si="1"/>
        <v>3.6666666666666665</v>
      </c>
    </row>
    <row r="22" spans="2:23">
      <c r="B22" s="91" t="s">
        <v>45</v>
      </c>
      <c r="C22" s="91"/>
      <c r="D22" s="56" t="s">
        <v>48</v>
      </c>
      <c r="E22" s="18">
        <v>1</v>
      </c>
      <c r="F22" s="18">
        <v>5</v>
      </c>
      <c r="G22" s="18">
        <v>0</v>
      </c>
      <c r="H22" s="18">
        <v>1</v>
      </c>
      <c r="I22" s="18">
        <v>6</v>
      </c>
      <c r="J22" s="18">
        <v>3</v>
      </c>
      <c r="L22" s="91" t="s">
        <v>191</v>
      </c>
      <c r="M22" s="91" t="s">
        <v>108</v>
      </c>
      <c r="N22" s="22">
        <v>1</v>
      </c>
      <c r="O22" s="22">
        <v>0</v>
      </c>
      <c r="P22" s="93">
        <v>5</v>
      </c>
      <c r="Q22" s="93">
        <v>12</v>
      </c>
      <c r="R22" s="93">
        <v>0</v>
      </c>
      <c r="S22" s="93">
        <v>1</v>
      </c>
      <c r="T22" s="93">
        <v>1</v>
      </c>
      <c r="U22" s="93">
        <v>6</v>
      </c>
      <c r="V22" s="22">
        <f t="shared" si="0"/>
        <v>1</v>
      </c>
      <c r="W22" s="22">
        <f t="shared" si="1"/>
        <v>6</v>
      </c>
    </row>
    <row r="23" spans="2:23">
      <c r="B23" s="91" t="s">
        <v>45</v>
      </c>
      <c r="C23" s="57" t="s">
        <v>121</v>
      </c>
      <c r="D23" s="56" t="s">
        <v>135</v>
      </c>
      <c r="E23" s="62">
        <v>3</v>
      </c>
      <c r="F23" s="62">
        <v>9</v>
      </c>
      <c r="G23" s="63">
        <v>1</v>
      </c>
      <c r="H23" s="63">
        <v>2</v>
      </c>
      <c r="I23" s="63">
        <v>10</v>
      </c>
      <c r="J23" s="63">
        <v>7</v>
      </c>
      <c r="L23" s="91" t="s">
        <v>78</v>
      </c>
      <c r="M23" s="91" t="s">
        <v>80</v>
      </c>
      <c r="N23" s="22">
        <v>1</v>
      </c>
      <c r="O23" s="22">
        <v>3</v>
      </c>
      <c r="P23" s="48">
        <v>18</v>
      </c>
      <c r="Q23" s="22">
        <v>60</v>
      </c>
      <c r="R23" s="22">
        <v>2</v>
      </c>
      <c r="S23" s="22">
        <v>9</v>
      </c>
      <c r="T23" s="22">
        <v>51</v>
      </c>
      <c r="U23" s="22">
        <v>43</v>
      </c>
      <c r="V23" s="22">
        <f t="shared" si="0"/>
        <v>14.166666666666668</v>
      </c>
      <c r="W23" s="22">
        <f t="shared" si="1"/>
        <v>11.944444444444445</v>
      </c>
    </row>
    <row r="24" spans="2:23">
      <c r="B24" s="91" t="s">
        <v>45</v>
      </c>
      <c r="C24" s="91"/>
      <c r="D24" s="56" t="s">
        <v>136</v>
      </c>
      <c r="E24" s="60">
        <v>1</v>
      </c>
      <c r="F24" s="60">
        <v>4</v>
      </c>
      <c r="G24" s="61">
        <v>2</v>
      </c>
      <c r="H24" s="61">
        <v>0</v>
      </c>
      <c r="I24" s="61">
        <v>5</v>
      </c>
      <c r="J24" s="61">
        <v>5</v>
      </c>
      <c r="L24" s="91" t="s">
        <v>192</v>
      </c>
      <c r="M24" s="91" t="s">
        <v>80</v>
      </c>
      <c r="N24" s="22">
        <v>0</v>
      </c>
      <c r="O24" s="22">
        <v>0</v>
      </c>
      <c r="P24" s="93">
        <v>2</v>
      </c>
      <c r="Q24" s="93">
        <v>6</v>
      </c>
      <c r="R24" s="93">
        <v>0</v>
      </c>
      <c r="S24" s="93">
        <v>0</v>
      </c>
      <c r="T24" s="93">
        <v>5</v>
      </c>
      <c r="U24" s="93">
        <v>1</v>
      </c>
      <c r="V24" s="22">
        <f t="shared" si="0"/>
        <v>12.5</v>
      </c>
      <c r="W24" s="22">
        <f t="shared" si="1"/>
        <v>2.5</v>
      </c>
    </row>
    <row r="25" spans="2:23">
      <c r="B25" s="91" t="s">
        <v>45</v>
      </c>
      <c r="C25" s="57" t="s">
        <v>121</v>
      </c>
      <c r="D25" s="56" t="s">
        <v>157</v>
      </c>
      <c r="E25" s="65">
        <v>4</v>
      </c>
      <c r="F25" s="65">
        <v>23</v>
      </c>
      <c r="G25" s="65">
        <v>2</v>
      </c>
      <c r="H25" s="65">
        <v>1</v>
      </c>
      <c r="I25" s="65">
        <v>19</v>
      </c>
      <c r="J25" s="65">
        <v>16</v>
      </c>
      <c r="L25" s="91" t="s">
        <v>77</v>
      </c>
      <c r="M25" s="91" t="s">
        <v>79</v>
      </c>
      <c r="N25" s="22">
        <v>1</v>
      </c>
      <c r="O25" s="22">
        <v>2</v>
      </c>
      <c r="P25" s="48">
        <v>16</v>
      </c>
      <c r="Q25" s="22">
        <v>41</v>
      </c>
      <c r="R25" s="22">
        <v>0</v>
      </c>
      <c r="S25" s="22">
        <v>7</v>
      </c>
      <c r="T25" s="22">
        <v>36</v>
      </c>
      <c r="U25" s="22">
        <v>30</v>
      </c>
      <c r="V25" s="22">
        <f t="shared" si="0"/>
        <v>11.25</v>
      </c>
      <c r="W25" s="22">
        <f t="shared" si="1"/>
        <v>9.375</v>
      </c>
    </row>
    <row r="26" spans="2:23">
      <c r="B26" s="91" t="s">
        <v>45</v>
      </c>
      <c r="C26" s="57" t="s">
        <v>121</v>
      </c>
      <c r="D26" s="56" t="s">
        <v>123</v>
      </c>
      <c r="E26" s="91">
        <v>4</v>
      </c>
      <c r="F26" s="91">
        <v>17</v>
      </c>
      <c r="G26" s="91">
        <v>1</v>
      </c>
      <c r="H26" s="91">
        <v>4</v>
      </c>
      <c r="I26" s="91">
        <v>15</v>
      </c>
      <c r="J26" s="91">
        <v>14</v>
      </c>
      <c r="L26" s="90" t="s">
        <v>197</v>
      </c>
      <c r="M26" s="91" t="s">
        <v>79</v>
      </c>
      <c r="N26" s="90">
        <v>1</v>
      </c>
      <c r="O26" s="90">
        <v>0</v>
      </c>
      <c r="P26" s="93">
        <v>1</v>
      </c>
      <c r="Q26" s="93">
        <v>0</v>
      </c>
      <c r="R26" s="93">
        <v>1</v>
      </c>
      <c r="S26" s="93">
        <v>0</v>
      </c>
      <c r="T26" s="93">
        <v>0</v>
      </c>
      <c r="U26" s="93">
        <v>0</v>
      </c>
      <c r="V26" s="90">
        <f t="shared" ref="V26:V33" si="5">(T26/P26)*5</f>
        <v>0</v>
      </c>
      <c r="W26" s="90">
        <f t="shared" ref="W26:W33" si="6">(U26/P26)*5</f>
        <v>0</v>
      </c>
    </row>
    <row r="27" spans="2:23">
      <c r="B27" s="91" t="s">
        <v>45</v>
      </c>
      <c r="C27" s="91"/>
      <c r="D27" s="64" t="s">
        <v>124</v>
      </c>
      <c r="E27" s="91">
        <v>1</v>
      </c>
      <c r="F27" s="91">
        <v>10</v>
      </c>
      <c r="G27" s="91">
        <v>0</v>
      </c>
      <c r="H27" s="91">
        <v>1</v>
      </c>
      <c r="I27" s="91">
        <v>9</v>
      </c>
      <c r="J27" s="91">
        <v>9</v>
      </c>
      <c r="L27" s="91" t="s">
        <v>106</v>
      </c>
      <c r="M27" s="91" t="s">
        <v>107</v>
      </c>
      <c r="N27" s="90">
        <v>1</v>
      </c>
      <c r="O27" s="90">
        <v>1</v>
      </c>
      <c r="P27" s="48">
        <v>9</v>
      </c>
      <c r="Q27" s="90">
        <v>17</v>
      </c>
      <c r="R27" s="90">
        <v>7</v>
      </c>
      <c r="S27" s="90">
        <v>4</v>
      </c>
      <c r="T27" s="90">
        <v>16</v>
      </c>
      <c r="U27" s="90">
        <v>16</v>
      </c>
      <c r="V27" s="90">
        <f t="shared" si="5"/>
        <v>8.8888888888888893</v>
      </c>
      <c r="W27" s="90">
        <f t="shared" si="6"/>
        <v>8.8888888888888893</v>
      </c>
    </row>
    <row r="28" spans="2:23">
      <c r="B28" s="91" t="s">
        <v>108</v>
      </c>
      <c r="C28" s="57" t="s">
        <v>120</v>
      </c>
      <c r="D28" s="64" t="s">
        <v>122</v>
      </c>
      <c r="E28" s="18">
        <v>5</v>
      </c>
      <c r="F28" s="18">
        <v>7</v>
      </c>
      <c r="G28" s="18">
        <v>1</v>
      </c>
      <c r="H28" s="18">
        <v>1</v>
      </c>
      <c r="I28" s="18">
        <v>1</v>
      </c>
      <c r="J28" s="18">
        <v>1</v>
      </c>
      <c r="L28" s="91" t="s">
        <v>152</v>
      </c>
      <c r="M28" s="91" t="s">
        <v>107</v>
      </c>
      <c r="N28" s="90">
        <v>1</v>
      </c>
      <c r="O28" s="90">
        <v>0</v>
      </c>
      <c r="P28" s="93">
        <v>3</v>
      </c>
      <c r="Q28" s="93">
        <v>5</v>
      </c>
      <c r="R28" s="93">
        <v>9</v>
      </c>
      <c r="S28" s="93">
        <v>2</v>
      </c>
      <c r="T28" s="93">
        <v>6</v>
      </c>
      <c r="U28" s="93">
        <v>6</v>
      </c>
      <c r="V28" s="90">
        <f t="shared" si="5"/>
        <v>10</v>
      </c>
      <c r="W28" s="90">
        <f t="shared" si="6"/>
        <v>10</v>
      </c>
    </row>
    <row r="29" spans="2:23">
      <c r="B29" s="91" t="s">
        <v>108</v>
      </c>
      <c r="C29" s="57" t="s">
        <v>121</v>
      </c>
      <c r="D29" s="80" t="s">
        <v>140</v>
      </c>
      <c r="E29" s="18">
        <v>5</v>
      </c>
      <c r="F29" s="18">
        <v>14</v>
      </c>
      <c r="G29" s="18">
        <v>1</v>
      </c>
      <c r="H29" s="18">
        <v>1</v>
      </c>
      <c r="I29" s="18">
        <v>10</v>
      </c>
      <c r="J29" s="18">
        <v>6</v>
      </c>
      <c r="L29" s="91" t="s">
        <v>153</v>
      </c>
      <c r="M29" s="91" t="s">
        <v>107</v>
      </c>
      <c r="N29" s="90">
        <v>0</v>
      </c>
      <c r="O29" s="90">
        <v>0</v>
      </c>
      <c r="P29" s="93">
        <v>2</v>
      </c>
      <c r="Q29" s="93">
        <v>9</v>
      </c>
      <c r="R29" s="93">
        <v>1</v>
      </c>
      <c r="S29" s="93">
        <v>1</v>
      </c>
      <c r="T29" s="93">
        <v>6</v>
      </c>
      <c r="U29" s="93">
        <v>6</v>
      </c>
      <c r="V29" s="90">
        <f t="shared" si="5"/>
        <v>15</v>
      </c>
      <c r="W29" s="90">
        <f t="shared" si="6"/>
        <v>15</v>
      </c>
    </row>
    <row r="30" spans="2:23">
      <c r="B30" s="91" t="s">
        <v>108</v>
      </c>
      <c r="C30" s="57" t="s">
        <v>120</v>
      </c>
      <c r="D30" s="80" t="s">
        <v>122</v>
      </c>
      <c r="E30" s="18">
        <v>5</v>
      </c>
      <c r="F30" s="18">
        <v>10</v>
      </c>
      <c r="G30" s="18">
        <v>1</v>
      </c>
      <c r="H30" s="18">
        <v>1</v>
      </c>
      <c r="I30" s="18">
        <v>7</v>
      </c>
      <c r="J30" s="18">
        <v>4</v>
      </c>
      <c r="L30" s="90"/>
      <c r="M30" s="90"/>
      <c r="N30" s="90"/>
      <c r="O30" s="90"/>
      <c r="P30" s="48"/>
      <c r="Q30" s="90"/>
      <c r="R30" s="90"/>
      <c r="S30" s="90"/>
      <c r="T30" s="90"/>
      <c r="U30" s="90"/>
      <c r="V30" s="90" t="e">
        <f t="shared" si="5"/>
        <v>#DIV/0!</v>
      </c>
      <c r="W30" s="90" t="e">
        <f t="shared" si="6"/>
        <v>#DIV/0!</v>
      </c>
    </row>
    <row r="31" spans="2:23">
      <c r="B31" s="91" t="s">
        <v>108</v>
      </c>
      <c r="C31" s="57" t="s">
        <v>120</v>
      </c>
      <c r="D31" s="80" t="s">
        <v>191</v>
      </c>
      <c r="E31" s="18">
        <v>5</v>
      </c>
      <c r="F31" s="18">
        <v>12</v>
      </c>
      <c r="G31" s="18">
        <v>0</v>
      </c>
      <c r="H31" s="18">
        <v>1</v>
      </c>
      <c r="I31" s="18">
        <v>1</v>
      </c>
      <c r="J31" s="18">
        <v>6</v>
      </c>
      <c r="L31" s="90"/>
      <c r="M31" s="90"/>
      <c r="N31" s="90"/>
      <c r="O31" s="90"/>
      <c r="P31" s="48"/>
      <c r="Q31" s="90"/>
      <c r="R31" s="90"/>
      <c r="S31" s="90"/>
      <c r="T31" s="90"/>
      <c r="U31" s="90"/>
      <c r="V31" s="90" t="e">
        <f t="shared" si="5"/>
        <v>#DIV/0!</v>
      </c>
      <c r="W31" s="90" t="e">
        <f t="shared" si="6"/>
        <v>#DIV/0!</v>
      </c>
    </row>
    <row r="32" spans="2:23">
      <c r="B32" s="91" t="s">
        <v>80</v>
      </c>
      <c r="C32" s="57" t="s">
        <v>121</v>
      </c>
      <c r="D32" s="80" t="s">
        <v>78</v>
      </c>
      <c r="E32" s="91">
        <v>5</v>
      </c>
      <c r="F32" s="91">
        <v>10</v>
      </c>
      <c r="G32" s="91">
        <v>2</v>
      </c>
      <c r="H32" s="91">
        <v>3</v>
      </c>
      <c r="I32" s="91">
        <v>8</v>
      </c>
      <c r="J32" s="91">
        <v>8</v>
      </c>
      <c r="L32" s="90"/>
      <c r="M32" s="90"/>
      <c r="N32" s="90"/>
      <c r="O32" s="90"/>
      <c r="P32" s="48"/>
      <c r="Q32" s="90"/>
      <c r="R32" s="90"/>
      <c r="S32" s="90"/>
      <c r="T32" s="90"/>
      <c r="U32" s="90"/>
      <c r="V32" s="90" t="e">
        <f t="shared" si="5"/>
        <v>#DIV/0!</v>
      </c>
      <c r="W32" s="90" t="e">
        <f t="shared" si="6"/>
        <v>#DIV/0!</v>
      </c>
    </row>
    <row r="33" spans="2:23">
      <c r="B33" s="91" t="s">
        <v>80</v>
      </c>
      <c r="C33" s="57" t="s">
        <v>120</v>
      </c>
      <c r="D33" s="80" t="s">
        <v>137</v>
      </c>
      <c r="E33" s="62">
        <v>5</v>
      </c>
      <c r="F33" s="62">
        <v>12</v>
      </c>
      <c r="G33" s="62">
        <v>0</v>
      </c>
      <c r="H33" s="63">
        <v>1</v>
      </c>
      <c r="I33" s="63">
        <v>7</v>
      </c>
      <c r="J33" s="63">
        <v>7</v>
      </c>
      <c r="L33" s="90"/>
      <c r="M33" s="90"/>
      <c r="N33" s="90"/>
      <c r="O33" s="90"/>
      <c r="P33" s="48"/>
      <c r="Q33" s="90"/>
      <c r="R33" s="90"/>
      <c r="S33" s="90"/>
      <c r="T33" s="90"/>
      <c r="U33" s="90"/>
      <c r="V33" s="90" t="e">
        <f t="shared" si="5"/>
        <v>#DIV/0!</v>
      </c>
      <c r="W33" s="90" t="e">
        <f t="shared" si="6"/>
        <v>#DIV/0!</v>
      </c>
    </row>
    <row r="34" spans="2:23">
      <c r="B34" s="91" t="s">
        <v>80</v>
      </c>
      <c r="C34" s="57" t="s">
        <v>121</v>
      </c>
      <c r="D34" s="81" t="s">
        <v>78</v>
      </c>
      <c r="E34" s="18">
        <v>5</v>
      </c>
      <c r="F34" s="18">
        <v>26</v>
      </c>
      <c r="G34" s="18">
        <v>0</v>
      </c>
      <c r="H34" s="18">
        <v>4</v>
      </c>
      <c r="I34" s="18">
        <v>23</v>
      </c>
      <c r="J34" s="18">
        <v>20</v>
      </c>
    </row>
    <row r="35" spans="2:23">
      <c r="B35" s="91" t="s">
        <v>80</v>
      </c>
      <c r="C35" s="57" t="s">
        <v>121</v>
      </c>
      <c r="D35" s="81" t="s">
        <v>78</v>
      </c>
      <c r="E35" s="18">
        <v>3</v>
      </c>
      <c r="F35" s="18">
        <v>12</v>
      </c>
      <c r="G35" s="18">
        <v>0</v>
      </c>
      <c r="H35" s="18">
        <v>1</v>
      </c>
      <c r="I35" s="18">
        <v>13</v>
      </c>
      <c r="J35" s="18">
        <v>8</v>
      </c>
    </row>
    <row r="36" spans="2:23">
      <c r="B36" s="91" t="s">
        <v>80</v>
      </c>
      <c r="C36" s="91"/>
      <c r="D36" s="81" t="s">
        <v>192</v>
      </c>
      <c r="E36" s="91">
        <v>2</v>
      </c>
      <c r="F36" s="91">
        <v>6</v>
      </c>
      <c r="G36" s="91">
        <v>0</v>
      </c>
      <c r="H36" s="91">
        <v>0</v>
      </c>
      <c r="I36" s="91">
        <v>5</v>
      </c>
      <c r="J36" s="91">
        <v>1</v>
      </c>
    </row>
    <row r="37" spans="2:23">
      <c r="B37" s="91" t="s">
        <v>79</v>
      </c>
      <c r="C37" s="57" t="s">
        <v>120</v>
      </c>
      <c r="D37" s="82" t="s">
        <v>77</v>
      </c>
      <c r="E37" s="18">
        <v>5</v>
      </c>
      <c r="F37" s="18">
        <v>6</v>
      </c>
      <c r="G37" s="18">
        <v>0</v>
      </c>
      <c r="H37" s="18">
        <v>2</v>
      </c>
      <c r="I37" s="18">
        <v>7</v>
      </c>
      <c r="J37" s="18">
        <v>5</v>
      </c>
    </row>
    <row r="38" spans="2:23">
      <c r="B38" s="91" t="s">
        <v>79</v>
      </c>
      <c r="C38" s="57" t="s">
        <v>121</v>
      </c>
      <c r="D38" s="82" t="s">
        <v>132</v>
      </c>
      <c r="E38" s="18">
        <v>5</v>
      </c>
      <c r="F38" s="18">
        <v>15</v>
      </c>
      <c r="G38" s="18">
        <v>0</v>
      </c>
      <c r="H38" s="18">
        <v>0</v>
      </c>
      <c r="I38" s="18">
        <v>14</v>
      </c>
      <c r="J38" s="18">
        <v>11</v>
      </c>
    </row>
    <row r="39" spans="2:23">
      <c r="B39" s="91" t="s">
        <v>79</v>
      </c>
      <c r="C39" s="57" t="s">
        <v>120</v>
      </c>
      <c r="D39" s="82" t="s">
        <v>162</v>
      </c>
      <c r="E39" s="18">
        <v>1</v>
      </c>
      <c r="F39" s="18">
        <v>0</v>
      </c>
      <c r="G39" s="18">
        <v>1</v>
      </c>
      <c r="H39" s="18">
        <v>0</v>
      </c>
      <c r="I39" s="18">
        <v>0</v>
      </c>
      <c r="J39" s="18">
        <v>0</v>
      </c>
    </row>
    <row r="40" spans="2:23">
      <c r="B40" s="91" t="s">
        <v>79</v>
      </c>
      <c r="C40" s="91"/>
      <c r="D40" s="84" t="s">
        <v>77</v>
      </c>
      <c r="E40" s="18">
        <v>3</v>
      </c>
      <c r="F40" s="18">
        <v>7</v>
      </c>
      <c r="G40" s="18">
        <v>0</v>
      </c>
      <c r="H40" s="18">
        <v>4</v>
      </c>
      <c r="I40" s="18">
        <v>3</v>
      </c>
      <c r="J40" s="18">
        <v>3</v>
      </c>
    </row>
    <row r="41" spans="2:23">
      <c r="B41" s="91" t="s">
        <v>79</v>
      </c>
      <c r="C41" s="57" t="s">
        <v>121</v>
      </c>
      <c r="D41" s="84" t="s">
        <v>168</v>
      </c>
      <c r="E41" s="18">
        <v>3</v>
      </c>
      <c r="F41" s="18">
        <v>13</v>
      </c>
      <c r="G41" s="18">
        <v>0</v>
      </c>
      <c r="H41" s="18">
        <v>1</v>
      </c>
      <c r="I41" s="18">
        <v>12</v>
      </c>
      <c r="J41" s="18">
        <v>11</v>
      </c>
    </row>
    <row r="42" spans="2:23">
      <c r="B42" s="91" t="s">
        <v>79</v>
      </c>
      <c r="C42" s="91"/>
      <c r="D42" s="84" t="s">
        <v>167</v>
      </c>
      <c r="E42" s="18">
        <v>2</v>
      </c>
      <c r="F42" s="18">
        <v>7</v>
      </c>
      <c r="G42" s="18">
        <v>3</v>
      </c>
      <c r="H42" s="18">
        <v>1</v>
      </c>
      <c r="I42" s="18">
        <v>6</v>
      </c>
      <c r="J42" s="18">
        <v>6</v>
      </c>
    </row>
    <row r="43" spans="2:23">
      <c r="B43" s="91" t="s">
        <v>107</v>
      </c>
      <c r="C43" s="57" t="s">
        <v>121</v>
      </c>
      <c r="D43" s="84" t="s">
        <v>106</v>
      </c>
      <c r="E43" s="18">
        <v>4</v>
      </c>
      <c r="F43" s="18">
        <v>13</v>
      </c>
      <c r="G43" s="18">
        <v>5</v>
      </c>
      <c r="H43" s="18">
        <v>2</v>
      </c>
      <c r="I43" s="18">
        <v>14</v>
      </c>
      <c r="J43" s="18">
        <v>14</v>
      </c>
    </row>
    <row r="44" spans="2:23">
      <c r="B44" s="91" t="s">
        <v>107</v>
      </c>
      <c r="C44" s="57" t="s">
        <v>120</v>
      </c>
      <c r="D44" s="86" t="s">
        <v>152</v>
      </c>
      <c r="E44" s="18">
        <v>3</v>
      </c>
      <c r="F44" s="18">
        <v>5</v>
      </c>
      <c r="G44" s="18">
        <v>9</v>
      </c>
      <c r="H44" s="18">
        <v>2</v>
      </c>
      <c r="I44" s="18">
        <v>6</v>
      </c>
      <c r="J44" s="18">
        <v>6</v>
      </c>
    </row>
    <row r="45" spans="2:23">
      <c r="B45" s="91" t="s">
        <v>107</v>
      </c>
      <c r="C45" s="91"/>
      <c r="D45" s="86" t="s">
        <v>153</v>
      </c>
      <c r="E45" s="18">
        <v>2</v>
      </c>
      <c r="F45" s="18">
        <v>9</v>
      </c>
      <c r="G45" s="18">
        <v>1</v>
      </c>
      <c r="H45" s="18">
        <v>1</v>
      </c>
      <c r="I45" s="18">
        <v>6</v>
      </c>
      <c r="J45" s="18">
        <v>6</v>
      </c>
    </row>
    <row r="46" spans="2:23">
      <c r="B46" s="91" t="s">
        <v>107</v>
      </c>
      <c r="C46" s="57" t="s">
        <v>120</v>
      </c>
      <c r="D46" s="86" t="s">
        <v>193</v>
      </c>
      <c r="E46" s="91">
        <v>5</v>
      </c>
      <c r="F46" s="91">
        <v>4</v>
      </c>
      <c r="G46" s="91">
        <v>2</v>
      </c>
      <c r="H46" s="91">
        <v>2</v>
      </c>
      <c r="I46" s="91">
        <v>2</v>
      </c>
      <c r="J46" s="91">
        <v>2</v>
      </c>
    </row>
    <row r="47" spans="2:23">
      <c r="C47" s="88"/>
      <c r="D47" s="88"/>
      <c r="E47" s="88"/>
      <c r="F47" s="88"/>
      <c r="G47" s="88"/>
      <c r="H47" s="88"/>
      <c r="I47" s="88"/>
      <c r="J47" s="88"/>
    </row>
    <row r="48" spans="2:23">
      <c r="C48" s="88"/>
      <c r="D48" s="88"/>
      <c r="E48" s="88"/>
      <c r="F48" s="88"/>
      <c r="G48" s="88"/>
      <c r="H48" s="88"/>
      <c r="I48" s="88"/>
      <c r="J48" s="88"/>
    </row>
    <row r="49" spans="3:10">
      <c r="C49" s="88"/>
      <c r="D49" s="88"/>
      <c r="E49" s="88"/>
      <c r="F49" s="88"/>
      <c r="G49" s="88"/>
      <c r="H49" s="88"/>
      <c r="I49" s="88"/>
      <c r="J49" s="88"/>
    </row>
    <row r="50" spans="3:10">
      <c r="C50" s="88"/>
      <c r="D50" s="88"/>
      <c r="E50" s="88"/>
      <c r="F50" s="88"/>
      <c r="G50" s="88"/>
      <c r="H50" s="88"/>
      <c r="I50" s="88"/>
      <c r="J50" s="88"/>
    </row>
  </sheetData>
  <sortState ref="B5:J46">
    <sortCondition ref="B5"/>
  </sortState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打者（A）</vt:lpstr>
      <vt:lpstr>打者（B）</vt:lpstr>
      <vt:lpstr>投手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2010-07-21T04:26:55Z</dcterms:modified>
</cp:coreProperties>
</file>